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emplates\Bookkeeping\"/>
    </mc:Choice>
  </mc:AlternateContent>
  <bookViews>
    <workbookView xWindow="360" yWindow="15" windowWidth="11340" windowHeight="6480"/>
  </bookViews>
  <sheets>
    <sheet name="P&amp;L" sheetId="1" r:id="rId1"/>
    <sheet name="HomeExp" sheetId="2" r:id="rId2"/>
    <sheet name="AutoExp" sheetId="3" r:id="rId3"/>
    <sheet name="Gas Tally" sheetId="4" r:id="rId4"/>
  </sheets>
  <definedNames>
    <definedName name="Z_011B8BEB_CDF6_45FF_BCAB_95D6890B6FCF_.wvu.Cols" localSheetId="0" hidden="1">'P&amp;L'!$C:$C</definedName>
    <definedName name="Z_26A0CB07_AB8C_4DC8_92AE_36654DB5EBB5_.wvu.Cols" localSheetId="0" hidden="1">'P&amp;L'!$C:$C</definedName>
    <definedName name="Z_7F761267_008C_4D30_B412_8138F8499386_.wvu.Cols" localSheetId="0" hidden="1">'P&amp;L'!$C:$C</definedName>
  </definedNames>
  <calcPr calcId="162913"/>
  <customWorkbookViews>
    <customWorkbookView name="Bev - Personal View" guid="{26A0CB07-AB8C-4DC8-92AE-36654DB5EBB5}" mergeInterval="0" personalView="1" maximized="1" windowWidth="1920" windowHeight="855" activeSheetId="1"/>
    <customWorkbookView name="Gwyneth - Personal View" guid="{011B8BEB-CDF6-45FF-BCAB-95D6890B6FCF}" mergeInterval="0" personalView="1" maximized="1" windowWidth="1264" windowHeight="563" activeSheetId="1"/>
    <customWorkbookView name="Sue - Personal View" guid="{7F761267-008C-4D30-B412-8138F8499386}" mergeInterval="0" personalView="1" maximized="1" windowWidth="1440" windowHeight="714" activeSheetId="1"/>
  </customWorkbookViews>
</workbook>
</file>

<file path=xl/calcChain.xml><?xml version="1.0" encoding="utf-8"?>
<calcChain xmlns="http://schemas.openxmlformats.org/spreadsheetml/2006/main">
  <c r="A1" i="2" l="1"/>
  <c r="S13" i="3" l="1"/>
  <c r="C14" i="3" l="1"/>
  <c r="E14" i="3" s="1"/>
  <c r="S15" i="2" l="1"/>
  <c r="C14" i="2"/>
  <c r="E14" i="2" s="1"/>
  <c r="A1" i="4" l="1"/>
  <c r="B3" i="3"/>
  <c r="B14" i="4" l="1"/>
  <c r="C14" i="4"/>
  <c r="D14" i="4"/>
  <c r="E14" i="4"/>
  <c r="F14" i="4"/>
  <c r="G14" i="4"/>
  <c r="H14" i="4"/>
  <c r="I14" i="4"/>
  <c r="J14" i="4"/>
  <c r="K14" i="4"/>
  <c r="L14" i="4"/>
  <c r="M14" i="4"/>
  <c r="B15" i="4"/>
  <c r="C15" i="4"/>
  <c r="D15" i="4"/>
  <c r="E15" i="4"/>
  <c r="F15" i="4"/>
  <c r="G15" i="4"/>
  <c r="H15" i="4"/>
  <c r="I15" i="4"/>
  <c r="J15" i="4"/>
  <c r="K15" i="4"/>
  <c r="L15" i="4"/>
  <c r="M15" i="4"/>
  <c r="M16" i="4" s="1"/>
  <c r="B16" i="4"/>
  <c r="C16" i="4"/>
  <c r="D16" i="4"/>
  <c r="E16" i="4"/>
  <c r="F16" i="4"/>
  <c r="G16" i="4"/>
  <c r="H16" i="4"/>
  <c r="I16" i="4"/>
  <c r="J16" i="4"/>
  <c r="K16" i="4"/>
  <c r="L16" i="4"/>
  <c r="C7" i="3"/>
  <c r="C9" i="3"/>
  <c r="S9" i="3"/>
  <c r="C10" i="3"/>
  <c r="S10" i="3"/>
  <c r="C11" i="3"/>
  <c r="E11" i="3" s="1"/>
  <c r="C12" i="3"/>
  <c r="E12" i="3" s="1"/>
  <c r="C13" i="3"/>
  <c r="E13" i="3" s="1"/>
  <c r="C15" i="3"/>
  <c r="S15" i="3"/>
  <c r="C16" i="3"/>
  <c r="S16" i="3"/>
  <c r="A1" i="3"/>
  <c r="C7" i="2"/>
  <c r="C9" i="2"/>
  <c r="S9" i="2"/>
  <c r="C10" i="2"/>
  <c r="S10" i="2"/>
  <c r="C11" i="2"/>
  <c r="E11" i="2" s="1"/>
  <c r="C12" i="2"/>
  <c r="S12" i="2"/>
  <c r="C13" i="2"/>
  <c r="S13" i="2"/>
  <c r="C15" i="2"/>
  <c r="C24" i="2" s="1"/>
  <c r="D8" i="1"/>
  <c r="R8" i="1"/>
  <c r="D9" i="1"/>
  <c r="R9" i="1"/>
  <c r="D10" i="1"/>
  <c r="R10" i="1"/>
  <c r="D11" i="1"/>
  <c r="R11" i="1"/>
  <c r="D12" i="1"/>
  <c r="R12" i="1"/>
  <c r="D13" i="1"/>
  <c r="R13" i="1"/>
  <c r="B14" i="1"/>
  <c r="C14" i="1"/>
  <c r="F14" i="1"/>
  <c r="G14" i="1"/>
  <c r="H14" i="1"/>
  <c r="I14" i="1"/>
  <c r="J14" i="1"/>
  <c r="K14" i="1"/>
  <c r="L14" i="1"/>
  <c r="M14" i="1"/>
  <c r="N14" i="1"/>
  <c r="O14" i="1"/>
  <c r="P14" i="1"/>
  <c r="Q14" i="1"/>
  <c r="T14" i="1"/>
  <c r="D16" i="1"/>
  <c r="R16" i="1"/>
  <c r="R22" i="1" s="1"/>
  <c r="D17" i="1"/>
  <c r="R17" i="1"/>
  <c r="D18" i="1"/>
  <c r="R18" i="1"/>
  <c r="D19" i="1"/>
  <c r="R19" i="1"/>
  <c r="D20" i="1"/>
  <c r="R20" i="1"/>
  <c r="D21" i="1"/>
  <c r="R21" i="1"/>
  <c r="B22" i="1"/>
  <c r="C22" i="1"/>
  <c r="C45" i="1" s="1"/>
  <c r="D22" i="1"/>
  <c r="F22" i="1"/>
  <c r="G22" i="1"/>
  <c r="H22" i="1"/>
  <c r="I22" i="1"/>
  <c r="J22" i="1"/>
  <c r="K22" i="1"/>
  <c r="L22" i="1"/>
  <c r="M22" i="1"/>
  <c r="N22" i="1"/>
  <c r="O22" i="1"/>
  <c r="P22" i="1"/>
  <c r="Q22" i="1"/>
  <c r="T22" i="1"/>
  <c r="D24" i="1"/>
  <c r="R24" i="1"/>
  <c r="D25" i="1"/>
  <c r="R25" i="1"/>
  <c r="D26" i="1"/>
  <c r="R26" i="1"/>
  <c r="D27" i="1"/>
  <c r="R27" i="1"/>
  <c r="D28" i="1"/>
  <c r="R28" i="1"/>
  <c r="R30" i="1" s="1"/>
  <c r="D29" i="1"/>
  <c r="R29" i="1"/>
  <c r="B30" i="1"/>
  <c r="C30" i="1"/>
  <c r="F30" i="1"/>
  <c r="G30" i="1"/>
  <c r="H30" i="1"/>
  <c r="I30" i="1"/>
  <c r="J30" i="1"/>
  <c r="K30" i="1"/>
  <c r="L30" i="1"/>
  <c r="M30" i="1"/>
  <c r="N30" i="1"/>
  <c r="O30" i="1"/>
  <c r="P30" i="1"/>
  <c r="Q30" i="1"/>
  <c r="T30" i="1"/>
  <c r="D32" i="1"/>
  <c r="R32" i="1"/>
  <c r="D33" i="1"/>
  <c r="R33" i="1"/>
  <c r="D34" i="1"/>
  <c r="R34" i="1"/>
  <c r="D35" i="1"/>
  <c r="R35" i="1"/>
  <c r="D36" i="1"/>
  <c r="R36" i="1"/>
  <c r="D37" i="1"/>
  <c r="R37" i="1"/>
  <c r="D38" i="1"/>
  <c r="R38" i="1"/>
  <c r="D39" i="1"/>
  <c r="R39" i="1"/>
  <c r="B40" i="1"/>
  <c r="C40" i="1"/>
  <c r="F40" i="1"/>
  <c r="G40" i="1"/>
  <c r="H40" i="1"/>
  <c r="I40" i="1"/>
  <c r="J40" i="1"/>
  <c r="K40" i="1"/>
  <c r="L40" i="1"/>
  <c r="M40" i="1"/>
  <c r="N40" i="1"/>
  <c r="O40" i="1"/>
  <c r="P40" i="1"/>
  <c r="Q40" i="1"/>
  <c r="T40" i="1"/>
  <c r="N45" i="1"/>
  <c r="R40" i="1" l="1"/>
  <c r="P45" i="1"/>
  <c r="L45" i="1"/>
  <c r="H45" i="1"/>
  <c r="D40" i="1"/>
  <c r="D30" i="1"/>
  <c r="F45" i="1"/>
  <c r="D14" i="1"/>
  <c r="D45" i="1" s="1"/>
  <c r="E15" i="3"/>
  <c r="R14" i="1"/>
  <c r="C25" i="2"/>
  <c r="C26" i="2" s="1"/>
  <c r="E10" i="3"/>
  <c r="E9" i="2"/>
  <c r="T45" i="1"/>
  <c r="Q45" i="1"/>
  <c r="M45" i="1"/>
  <c r="I45" i="1"/>
  <c r="G45" i="1"/>
  <c r="J45" i="1"/>
  <c r="E9" i="3"/>
  <c r="E16" i="3"/>
  <c r="S17" i="3"/>
  <c r="E18" i="3" s="1"/>
  <c r="C17" i="3"/>
  <c r="C19" i="3" s="1"/>
  <c r="C21" i="3" s="1"/>
  <c r="S16" i="2"/>
  <c r="E17" i="2" s="1"/>
  <c r="E12" i="2"/>
  <c r="E10" i="2"/>
  <c r="E15" i="2"/>
  <c r="C16" i="2"/>
  <c r="C20" i="2" s="1"/>
  <c r="E13" i="2"/>
  <c r="B45" i="1"/>
  <c r="K45" i="1"/>
  <c r="S20" i="2"/>
  <c r="R43" i="1" s="1"/>
  <c r="E17" i="3" l="1"/>
  <c r="E19" i="3" s="1"/>
  <c r="S21" i="3"/>
  <c r="R42" i="1" s="1"/>
  <c r="R45" i="1" s="1"/>
  <c r="H47" i="1" s="1"/>
  <c r="E16" i="2"/>
  <c r="E20" i="2" s="1"/>
  <c r="O43" i="1" s="1"/>
  <c r="E21" i="3"/>
  <c r="O42" i="1" s="1"/>
  <c r="E18" i="2"/>
  <c r="O45" i="1" l="1"/>
  <c r="B47" i="1" s="1"/>
</calcChain>
</file>

<file path=xl/sharedStrings.xml><?xml version="1.0" encoding="utf-8"?>
<sst xmlns="http://schemas.openxmlformats.org/spreadsheetml/2006/main" count="136" uniqueCount="102">
  <si>
    <t>Bank</t>
  </si>
  <si>
    <t>Charges</t>
  </si>
  <si>
    <t>Income</t>
  </si>
  <si>
    <t>Repairs</t>
  </si>
  <si>
    <t>Insurance</t>
  </si>
  <si>
    <t>Quarter 1</t>
  </si>
  <si>
    <t>Quarter 2</t>
  </si>
  <si>
    <t>Quarter 3</t>
  </si>
  <si>
    <t>Quarter 4</t>
  </si>
  <si>
    <t>HST</t>
  </si>
  <si>
    <t>Jan - Mar</t>
  </si>
  <si>
    <t>Apr - Jun</t>
  </si>
  <si>
    <t>Oct - Dec</t>
  </si>
  <si>
    <t>Jul - Sep</t>
  </si>
  <si>
    <t>Collected</t>
  </si>
  <si>
    <t>Other</t>
  </si>
  <si>
    <t>Paid</t>
  </si>
  <si>
    <t>&amp; Internet</t>
  </si>
  <si>
    <t>Expenses</t>
  </si>
  <si>
    <t>TOTAL</t>
  </si>
  <si>
    <t>Business Use of Home Schedule</t>
  </si>
  <si>
    <t>as at</t>
  </si>
  <si>
    <t>Area used for business</t>
  </si>
  <si>
    <t>GROSS AMOUNTS</t>
  </si>
  <si>
    <t>Total area of home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</si>
  <si>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</si>
  <si>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</si>
  <si>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</si>
  <si>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</si>
  <si>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</si>
  <si>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</si>
  <si>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</si>
  <si>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</si>
  <si>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</si>
  <si>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</si>
  <si>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</si>
  <si>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</si>
  <si>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Maintenance</t>
  </si>
  <si>
    <t>Property taxes</t>
  </si>
  <si>
    <t>@ percentage used</t>
  </si>
  <si>
    <t>Claimed for BUOH</t>
  </si>
  <si>
    <t>Available for ON479</t>
  </si>
  <si>
    <t>KMs traveled for business</t>
  </si>
  <si>
    <t>Total KMs traveled</t>
  </si>
  <si>
    <t>Percentage business use</t>
  </si>
  <si>
    <t>Gas</t>
  </si>
  <si>
    <t>License and reg'n</t>
  </si>
  <si>
    <t>Lease payments</t>
  </si>
  <si>
    <t>Auto information:</t>
  </si>
  <si>
    <t>Type &amp; year of vehicle</t>
  </si>
  <si>
    <t>Purchase price</t>
  </si>
  <si>
    <t>Year purchased</t>
  </si>
  <si>
    <t>Meals &amp;</t>
  </si>
  <si>
    <t>Entertainment</t>
  </si>
  <si>
    <t>Supplies</t>
  </si>
  <si>
    <t>Business Use of Auto Schedule</t>
  </si>
  <si>
    <t>Mortgage interest</t>
  </si>
  <si>
    <t>Property taxes/Rent</t>
  </si>
  <si>
    <t>Property Tax/Rent Credit:</t>
  </si>
  <si>
    <t>NET INCOME</t>
  </si>
  <si>
    <t>(before adjustments)</t>
  </si>
  <si>
    <t>Fixed</t>
  </si>
  <si>
    <t>Assets</t>
  </si>
  <si>
    <t>Yearend Adjustment: check for HST ITC if usage between 10%-90%</t>
  </si>
  <si>
    <t xml:space="preserve">HST ITC  </t>
  </si>
  <si>
    <t>NET HST</t>
  </si>
  <si>
    <t>Net of HST</t>
  </si>
  <si>
    <t>Subtotal</t>
  </si>
  <si>
    <t>Add: HST if applicable</t>
  </si>
  <si>
    <t>CAA</t>
  </si>
  <si>
    <t>Parking</t>
  </si>
  <si>
    <t>April</t>
  </si>
  <si>
    <t>without tax</t>
  </si>
  <si>
    <t>with tax</t>
  </si>
  <si>
    <t>June</t>
  </si>
  <si>
    <t>Rental</t>
  </si>
  <si>
    <t>July</t>
  </si>
  <si>
    <t>August</t>
  </si>
  <si>
    <t>Sept</t>
  </si>
  <si>
    <t>March</t>
  </si>
  <si>
    <t>Company</t>
  </si>
  <si>
    <t>Name</t>
  </si>
  <si>
    <t>Advertising</t>
  </si>
  <si>
    <t>&amp; Promo</t>
  </si>
  <si>
    <t>Non-HST Expenses</t>
  </si>
  <si>
    <t>or Interest</t>
  </si>
  <si>
    <t>Office</t>
  </si>
  <si>
    <t>Travel</t>
  </si>
  <si>
    <t>Telephone</t>
  </si>
  <si>
    <t>Office/Equip</t>
  </si>
  <si>
    <t>BUOA</t>
  </si>
  <si>
    <t>BUOH</t>
  </si>
  <si>
    <t>Materials</t>
  </si>
  <si>
    <t>Gas - Quick Tally Worksheet</t>
  </si>
  <si>
    <t>Sm. Tools/</t>
  </si>
  <si>
    <t>Subcontracts</t>
  </si>
  <si>
    <t>NET EXPENSES (before HST)</t>
  </si>
  <si>
    <t>Phone &amp; Internet</t>
  </si>
  <si>
    <t>Heat</t>
  </si>
  <si>
    <t>Hydro</t>
  </si>
  <si>
    <t>Loan interest</t>
  </si>
  <si>
    <t>Income and Disbursements Summary Sheet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</si>
</sst>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[$-1009]mmmm\ d\,\ yyyy;@"/>
    <numFmt numFmtId="168" formatCode="_(&quot;$&quot;* #,##0_);_(&quot;$&quot;* \(#,##0\);_(&quot;$&quot;* &quot;-&quot;??_);_(@_)"/>
    <numFmt numFmtId="169" formatCode="0.0%"/>
  </numFmts>
  <fonts count="2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9"/>
      <color indexed="8"/>
      <name val="MS Sans Serif"/>
      <family val="2"/>
    </font>
    <font>
      <sz val="8"/>
      <color indexed="8"/>
      <name val="Arial Narrow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.5"/>
      <color indexed="8"/>
      <name val="MS Sans Serif"/>
      <family val="2"/>
    </font>
    <font>
      <sz val="8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8"/>
      <name val="MS Sans Serif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10" fillId="0" borderId="0"/>
    <xf numFmtId="9" fontId="14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4" fillId="0" borderId="0" xfId="0" applyFont="1" applyProtection="1"/>
    <xf numFmtId="0" fontId="4" fillId="0" borderId="0" xfId="0" applyFont="1" applyBorder="1" applyProtection="1"/>
    <xf numFmtId="39" fontId="4" fillId="0" borderId="0" xfId="0" applyNumberFormat="1" applyFont="1" applyProtection="1"/>
    <xf numFmtId="17" fontId="4" fillId="0" borderId="0" xfId="0" applyNumberFormat="1" applyFont="1" applyProtection="1"/>
    <xf numFmtId="0" fontId="5" fillId="0" borderId="0" xfId="0" applyFont="1" applyProtection="1"/>
    <xf numFmtId="39" fontId="0" fillId="0" borderId="0" xfId="0" applyNumberFormat="1" applyProtection="1"/>
    <xf numFmtId="0" fontId="4" fillId="0" borderId="1" xfId="0" applyFont="1" applyBorder="1" applyProtection="1"/>
    <xf numFmtId="17" fontId="4" fillId="0" borderId="2" xfId="0" applyNumberFormat="1" applyFont="1" applyBorder="1" applyProtection="1"/>
    <xf numFmtId="0" fontId="4" fillId="0" borderId="2" xfId="0" applyFont="1" applyBorder="1" applyProtection="1"/>
    <xf numFmtId="0" fontId="4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39" fontId="6" fillId="0" borderId="1" xfId="0" applyNumberFormat="1" applyFont="1" applyBorder="1" applyAlignment="1" applyProtection="1">
      <alignment horizontal="center"/>
    </xf>
    <xf numFmtId="0" fontId="7" fillId="0" borderId="0" xfId="0" applyFont="1" applyProtection="1"/>
    <xf numFmtId="0" fontId="6" fillId="0" borderId="0" xfId="0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39" fontId="6" fillId="0" borderId="0" xfId="0" applyNumberFormat="1" applyFont="1" applyProtection="1"/>
    <xf numFmtId="39" fontId="6" fillId="2" borderId="2" xfId="0" applyNumberFormat="1" applyFont="1" applyFill="1" applyBorder="1" applyProtection="1"/>
    <xf numFmtId="39" fontId="6" fillId="0" borderId="0" xfId="0" applyNumberFormat="1" applyFont="1" applyBorder="1" applyProtection="1"/>
    <xf numFmtId="0" fontId="6" fillId="0" borderId="0" xfId="0" applyFont="1" applyBorder="1" applyProtection="1"/>
    <xf numFmtId="39" fontId="8" fillId="0" borderId="3" xfId="0" applyNumberFormat="1" applyFont="1" applyBorder="1" applyProtection="1"/>
    <xf numFmtId="165" fontId="6" fillId="0" borderId="0" xfId="1" applyFont="1" applyProtection="1"/>
    <xf numFmtId="165" fontId="6" fillId="0" borderId="0" xfId="1" applyFont="1" applyAlignment="1" applyProtection="1"/>
    <xf numFmtId="165" fontId="6" fillId="0" borderId="0" xfId="1" applyFont="1" applyFill="1" applyAlignment="1" applyProtection="1"/>
    <xf numFmtId="165" fontId="6" fillId="0" borderId="4" xfId="1" applyFont="1" applyBorder="1" applyAlignment="1" applyProtection="1"/>
    <xf numFmtId="0" fontId="6" fillId="0" borderId="5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5" fontId="6" fillId="0" borderId="5" xfId="1" applyFont="1" applyBorder="1" applyAlignment="1" applyProtection="1"/>
    <xf numFmtId="165" fontId="6" fillId="0" borderId="5" xfId="1" applyFont="1" applyFill="1" applyBorder="1" applyAlignment="1" applyProtection="1"/>
    <xf numFmtId="165" fontId="6" fillId="0" borderId="7" xfId="1" applyFont="1" applyBorder="1" applyAlignment="1" applyProtection="1"/>
    <xf numFmtId="39" fontId="6" fillId="2" borderId="8" xfId="0" applyNumberFormat="1" applyFont="1" applyFill="1" applyBorder="1" applyProtection="1"/>
    <xf numFmtId="0" fontId="6" fillId="0" borderId="5" xfId="0" applyFont="1" applyBorder="1" applyProtection="1"/>
    <xf numFmtId="165" fontId="6" fillId="0" borderId="5" xfId="1" applyFont="1" applyBorder="1" applyProtection="1"/>
    <xf numFmtId="39" fontId="6" fillId="0" borderId="5" xfId="0" applyNumberFormat="1" applyFont="1" applyBorder="1" applyProtection="1"/>
    <xf numFmtId="39" fontId="8" fillId="0" borderId="9" xfId="0" applyNumberFormat="1" applyFont="1" applyBorder="1" applyProtection="1"/>
    <xf numFmtId="0" fontId="9" fillId="0" borderId="0" xfId="0" applyFont="1"/>
    <xf numFmtId="167" fontId="0" fillId="0" borderId="0" xfId="0" applyNumberFormat="1" applyAlignment="1">
      <alignment horizontal="left"/>
    </xf>
    <xf numFmtId="0" fontId="11" fillId="0" borderId="0" xfId="8" applyNumberFormat="1" applyFont="1" applyFill="1" applyBorder="1" applyAlignment="1" applyProtection="1">
      <alignment horizontal="left"/>
    </xf>
    <xf numFmtId="0" fontId="12" fillId="0" borderId="10" xfId="8" applyNumberFormat="1" applyFont="1" applyFill="1" applyBorder="1" applyAlignment="1" applyProtection="1">
      <alignment horizontal="right"/>
    </xf>
    <xf numFmtId="0" fontId="13" fillId="3" borderId="11" xfId="8" applyNumberFormat="1" applyFont="1" applyFill="1" applyBorder="1" applyAlignment="1" applyProtection="1"/>
    <xf numFmtId="0" fontId="10" fillId="0" borderId="0" xfId="8" applyNumberFormat="1" applyFont="1" applyFill="1" applyBorder="1" applyAlignment="1" applyProtection="1"/>
    <xf numFmtId="0" fontId="10" fillId="0" borderId="0" xfId="8" applyNumberFormat="1" applyFill="1" applyBorder="1" applyAlignment="1" applyProtection="1"/>
    <xf numFmtId="0" fontId="12" fillId="0" borderId="12" xfId="8" applyNumberFormat="1" applyFont="1" applyFill="1" applyBorder="1" applyAlignment="1" applyProtection="1">
      <alignment horizontal="right"/>
    </xf>
    <xf numFmtId="0" fontId="13" fillId="3" borderId="13" xfId="8" applyNumberFormat="1" applyFont="1" applyFill="1" applyBorder="1" applyAlignment="1" applyProtection="1"/>
    <xf numFmtId="0" fontId="12" fillId="0" borderId="14" xfId="8" applyNumberFormat="1" applyFont="1" applyFill="1" applyBorder="1" applyAlignment="1" applyProtection="1">
      <alignment horizontal="right"/>
    </xf>
    <xf numFmtId="0" fontId="11" fillId="0" borderId="0" xfId="8" applyNumberFormat="1" applyFont="1" applyFill="1" applyBorder="1" applyAlignment="1" applyProtection="1"/>
    <xf numFmtId="0" fontId="13" fillId="0" borderId="0" xfId="8" applyNumberFormat="1" applyFont="1" applyFill="1" applyBorder="1" applyAlignment="1" applyProtection="1"/>
    <xf numFmtId="165" fontId="13" fillId="2" borderId="0" xfId="2" applyFont="1" applyFill="1" applyBorder="1" applyAlignment="1" applyProtection="1"/>
    <xf numFmtId="0" fontId="15" fillId="3" borderId="0" xfId="8" applyNumberFormat="1" applyFont="1" applyFill="1" applyBorder="1" applyAlignment="1" applyProtection="1"/>
    <xf numFmtId="0" fontId="10" fillId="0" borderId="0" xfId="8" applyNumberFormat="1" applyFill="1" applyBorder="1" applyAlignment="1" applyProtection="1">
      <alignment horizontal="left"/>
    </xf>
    <xf numFmtId="0" fontId="16" fillId="3" borderId="0" xfId="0" applyFont="1" applyFill="1"/>
    <xf numFmtId="165" fontId="13" fillId="0" borderId="15" xfId="2" applyFont="1" applyFill="1" applyBorder="1" applyAlignment="1" applyProtection="1"/>
    <xf numFmtId="0" fontId="13" fillId="0" borderId="0" xfId="8" quotePrefix="1" applyNumberFormat="1" applyFont="1" applyFill="1" applyBorder="1" applyAlignment="1" applyProtection="1">
      <alignment horizontal="right"/>
    </xf>
    <xf numFmtId="0" fontId="4" fillId="0" borderId="0" xfId="0" applyFont="1"/>
    <xf numFmtId="165" fontId="4" fillId="0" borderId="0" xfId="0" applyNumberFormat="1" applyFont="1"/>
    <xf numFmtId="43" fontId="4" fillId="0" borderId="0" xfId="0" applyNumberFormat="1" applyFont="1"/>
    <xf numFmtId="0" fontId="5" fillId="0" borderId="0" xfId="0" applyFont="1"/>
    <xf numFmtId="165" fontId="5" fillId="0" borderId="15" xfId="0" applyNumberFormat="1" applyFont="1" applyBorder="1"/>
    <xf numFmtId="0" fontId="8" fillId="0" borderId="0" xfId="0" applyFont="1" applyProtection="1"/>
    <xf numFmtId="166" fontId="6" fillId="0" borderId="0" xfId="0" applyNumberFormat="1" applyFont="1" applyProtection="1"/>
    <xf numFmtId="0" fontId="10" fillId="0" borderId="0" xfId="8" applyNumberFormat="1" applyFont="1" applyFill="1" applyBorder="1" applyAlignment="1" applyProtection="1">
      <alignment horizontal="center"/>
    </xf>
    <xf numFmtId="165" fontId="13" fillId="0" borderId="16" xfId="1" applyFont="1" applyFill="1" applyBorder="1" applyAlignment="1" applyProtection="1"/>
    <xf numFmtId="169" fontId="13" fillId="0" borderId="17" xfId="9" applyNumberFormat="1" applyFont="1" applyFill="1" applyBorder="1" applyAlignment="1" applyProtection="1"/>
    <xf numFmtId="0" fontId="9" fillId="0" borderId="0" xfId="7" applyFont="1"/>
    <xf numFmtId="0" fontId="7" fillId="0" borderId="0" xfId="7"/>
    <xf numFmtId="167" fontId="7" fillId="0" borderId="0" xfId="7" applyNumberFormat="1" applyAlignment="1">
      <alignment horizontal="left"/>
    </xf>
    <xf numFmtId="1" fontId="13" fillId="3" borderId="11" xfId="8" applyNumberFormat="1" applyFont="1" applyFill="1" applyBorder="1" applyAlignment="1" applyProtection="1"/>
    <xf numFmtId="169" fontId="13" fillId="0" borderId="17" xfId="10" applyNumberFormat="1" applyFont="1" applyFill="1" applyBorder="1" applyAlignment="1" applyProtection="1"/>
    <xf numFmtId="165" fontId="13" fillId="2" borderId="0" xfId="3" applyFont="1" applyFill="1" applyBorder="1" applyAlignment="1" applyProtection="1"/>
    <xf numFmtId="0" fontId="4" fillId="0" borderId="0" xfId="7" applyFont="1"/>
    <xf numFmtId="165" fontId="13" fillId="0" borderId="18" xfId="3" applyFont="1" applyFill="1" applyBorder="1" applyAlignment="1" applyProtection="1"/>
    <xf numFmtId="165" fontId="13" fillId="0" borderId="0" xfId="3" applyFont="1" applyFill="1" applyBorder="1" applyAlignment="1" applyProtection="1"/>
    <xf numFmtId="165" fontId="13" fillId="0" borderId="15" xfId="3" applyFont="1" applyFill="1" applyBorder="1" applyAlignment="1" applyProtection="1"/>
    <xf numFmtId="43" fontId="13" fillId="0" borderId="16" xfId="6" applyNumberFormat="1" applyFont="1" applyFill="1" applyBorder="1" applyAlignment="1" applyProtection="1"/>
    <xf numFmtId="43" fontId="13" fillId="0" borderId="0" xfId="6" applyNumberFormat="1" applyFont="1" applyFill="1" applyBorder="1" applyAlignment="1" applyProtection="1"/>
    <xf numFmtId="0" fontId="7" fillId="0" borderId="0" xfId="7" applyFont="1"/>
    <xf numFmtId="0" fontId="7" fillId="0" borderId="0" xfId="7" applyFont="1" applyAlignment="1">
      <alignment horizontal="right"/>
    </xf>
    <xf numFmtId="165" fontId="13" fillId="0" borderId="16" xfId="3" applyFont="1" applyFill="1" applyBorder="1" applyAlignment="1" applyProtection="1"/>
    <xf numFmtId="43" fontId="13" fillId="0" borderId="19" xfId="6" applyNumberFormat="1" applyFont="1" applyFill="1" applyBorder="1" applyAlignment="1" applyProtection="1"/>
    <xf numFmtId="0" fontId="13" fillId="0" borderId="0" xfId="6" applyNumberFormat="1" applyFont="1" applyFill="1" applyBorder="1" applyAlignment="1" applyProtection="1"/>
    <xf numFmtId="0" fontId="7" fillId="0" borderId="4" xfId="7" applyFont="1" applyBorder="1"/>
    <xf numFmtId="0" fontId="7" fillId="0" borderId="4" xfId="7" applyBorder="1"/>
    <xf numFmtId="168" fontId="0" fillId="0" borderId="4" xfId="6" applyNumberFormat="1" applyFont="1" applyBorder="1"/>
    <xf numFmtId="0" fontId="17" fillId="0" borderId="0" xfId="7" applyFont="1"/>
    <xf numFmtId="165" fontId="4" fillId="0" borderId="0" xfId="1" applyFont="1"/>
    <xf numFmtId="165" fontId="13" fillId="0" borderId="15" xfId="1" applyFont="1" applyFill="1" applyBorder="1" applyAlignment="1" applyProtection="1"/>
    <xf numFmtId="165" fontId="13" fillId="0" borderId="0" xfId="1" applyFont="1" applyFill="1" applyBorder="1" applyAlignment="1" applyProtection="1"/>
    <xf numFmtId="165" fontId="0" fillId="0" borderId="0" xfId="1" applyFont="1"/>
    <xf numFmtId="165" fontId="7" fillId="0" borderId="0" xfId="1" applyFont="1"/>
    <xf numFmtId="0" fontId="3" fillId="0" borderId="0" xfId="0" applyFont="1" applyProtection="1"/>
    <xf numFmtId="2" fontId="0" fillId="0" borderId="0" xfId="0" applyNumberFormat="1"/>
    <xf numFmtId="164" fontId="0" fillId="0" borderId="18" xfId="5" applyFont="1" applyBorder="1"/>
    <xf numFmtId="164" fontId="18" fillId="3" borderId="20" xfId="5" applyFont="1" applyFill="1" applyBorder="1"/>
    <xf numFmtId="0" fontId="7" fillId="0" borderId="0" xfId="0" applyFont="1"/>
    <xf numFmtId="2" fontId="0" fillId="0" borderId="0" xfId="0" applyNumberFormat="1" applyBorder="1"/>
    <xf numFmtId="2" fontId="7" fillId="0" borderId="0" xfId="0" applyNumberFormat="1" applyFont="1"/>
    <xf numFmtId="44" fontId="0" fillId="0" borderId="0" xfId="0" applyNumberFormat="1"/>
    <xf numFmtId="165" fontId="6" fillId="0" borderId="0" xfId="1" applyNumberFormat="1" applyFont="1" applyAlignment="1" applyProtection="1"/>
    <xf numFmtId="165" fontId="6" fillId="0" borderId="0" xfId="1" applyNumberFormat="1" applyFont="1" applyFill="1" applyAlignment="1" applyProtection="1"/>
    <xf numFmtId="165" fontId="6" fillId="0" borderId="4" xfId="1" applyNumberFormat="1" applyFont="1" applyBorder="1" applyAlignment="1" applyProtection="1"/>
    <xf numFmtId="165" fontId="6" fillId="2" borderId="2" xfId="0" applyNumberFormat="1" applyFont="1" applyFill="1" applyBorder="1" applyProtection="1"/>
    <xf numFmtId="165" fontId="6" fillId="0" borderId="0" xfId="0" applyNumberFormat="1" applyFont="1" applyProtection="1"/>
    <xf numFmtId="165" fontId="6" fillId="0" borderId="0" xfId="1" applyNumberFormat="1" applyFont="1" applyProtection="1"/>
    <xf numFmtId="165" fontId="6" fillId="0" borderId="0" xfId="0" applyNumberFormat="1" applyFont="1" applyBorder="1" applyProtection="1"/>
    <xf numFmtId="2" fontId="6" fillId="0" borderId="0" xfId="0" applyNumberFormat="1" applyFont="1" applyBorder="1" applyProtection="1"/>
    <xf numFmtId="2" fontId="15" fillId="3" borderId="0" xfId="8" applyNumberFormat="1" applyFont="1" applyFill="1" applyBorder="1" applyAlignment="1" applyProtection="1"/>
    <xf numFmtId="0" fontId="19" fillId="0" borderId="0" xfId="0" applyFont="1" applyBorder="1"/>
    <xf numFmtId="0" fontId="20" fillId="0" borderId="0" xfId="8" applyNumberFormat="1" applyFont="1" applyFill="1" applyBorder="1" applyAlignment="1" applyProtection="1"/>
    <xf numFmtId="0" fontId="6" fillId="0" borderId="0" xfId="0" applyFont="1" applyFill="1" applyProtection="1"/>
    <xf numFmtId="165" fontId="4" fillId="4" borderId="0" xfId="1" applyFont="1" applyFill="1"/>
    <xf numFmtId="0" fontId="21" fillId="0" borderId="21" xfId="0" applyFont="1" applyBorder="1" applyAlignment="1" applyProtection="1">
      <alignment horizontal="center"/>
    </xf>
    <xf numFmtId="0" fontId="21" fillId="0" borderId="22" xfId="0" applyFont="1" applyBorder="1" applyAlignment="1" applyProtection="1">
      <alignment horizontal="center"/>
    </xf>
    <xf numFmtId="0" fontId="21" fillId="0" borderId="23" xfId="0" applyFont="1" applyBorder="1" applyAlignment="1" applyProtection="1">
      <alignment horizontal="center"/>
    </xf>
    <xf numFmtId="168" fontId="0" fillId="0" borderId="24" xfId="6" applyNumberFormat="1" applyFont="1" applyBorder="1" applyAlignment="1"/>
  </cellXfs>
  <cellStyles count="11">
    <cellStyle name="Comma" xfId="1" builtinId="3"/>
    <cellStyle name="Comma 2" xfId="2"/>
    <cellStyle name="Comma 2 2" xfId="3"/>
    <cellStyle name="Comma 3" xfId="4"/>
    <cellStyle name="Currency" xfId="5" builtinId="4"/>
    <cellStyle name="Currency 2" xfId="6"/>
    <cellStyle name="Normal" xfId="0" builtinId="0"/>
    <cellStyle name="Normal 2" xfId="7"/>
    <cellStyle name="Normal_TB-Mar05" xfId="8"/>
    <cellStyle name="Percent 2" xfId="9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"/>
  <sheetViews>
    <sheetView tabSelected="1" zoomScaleNormal="100" workbookViewId="0">
      <pane ySplit="7" topLeftCell="A8" activePane="bottomLeft" state="frozen"/>
      <selection activeCell="G12" sqref="G12"/>
      <selection pane="bottomLeft" activeCell="B3" sqref="B3"/>
    </sheetView>
  </sheetViews>
  <sheetFormatPr defaultRowHeight="12.75" x14ac:dyDescent="0.2"/>
  <cols>
    <col min="1" max="1" width="10.28515625" style="2" customWidth="1"/>
    <col min="2" max="2" width="9.7109375" style="2" customWidth="1"/>
    <col min="3" max="3" width="9.7109375" style="2" hidden="1" customWidth="1"/>
    <col min="4" max="4" width="9.7109375" style="2" customWidth="1"/>
    <col min="5" max="5" width="0.85546875" style="2" customWidth="1"/>
    <col min="6" max="15" width="9.7109375" style="2" customWidth="1"/>
    <col min="16" max="16" width="10.7109375" style="2" customWidth="1"/>
    <col min="17" max="17" width="10.42578125" style="2" customWidth="1"/>
    <col min="18" max="18" width="9.7109375" style="10" customWidth="1"/>
    <col min="19" max="19" width="2.7109375" style="2" customWidth="1"/>
    <col min="20" max="20" width="9.7109375" style="2" customWidth="1"/>
    <col min="21" max="16384" width="9.140625" style="2"/>
  </cols>
  <sheetData>
    <row r="1" spans="1:20" ht="18.75" customHeight="1" x14ac:dyDescent="0.25">
      <c r="A1" s="1" t="s">
        <v>80</v>
      </c>
      <c r="B1" s="3"/>
      <c r="C1" s="3"/>
      <c r="D1" s="3"/>
      <c r="E1" s="3"/>
      <c r="R1" s="7"/>
    </row>
    <row r="2" spans="1:20" ht="15.75" x14ac:dyDescent="0.25">
      <c r="A2" s="3" t="s">
        <v>81</v>
      </c>
      <c r="B2" s="3"/>
      <c r="C2" s="3"/>
      <c r="D2" s="3"/>
      <c r="E2" s="3"/>
      <c r="R2" s="7"/>
    </row>
    <row r="3" spans="1:20" ht="16.5" thickBot="1" x14ac:dyDescent="0.3">
      <c r="A3" s="3" t="s">
        <v>101</v>
      </c>
      <c r="B3" s="3"/>
      <c r="C3" s="3"/>
      <c r="D3" s="3"/>
      <c r="E3" s="3"/>
      <c r="H3" s="95"/>
      <c r="R3" s="7"/>
    </row>
    <row r="4" spans="1:20" ht="15.75" thickBot="1" x14ac:dyDescent="0.3">
      <c r="A4" s="4"/>
      <c r="B4" s="4"/>
      <c r="C4" s="4"/>
      <c r="D4" s="4"/>
      <c r="E4" s="4"/>
      <c r="F4" s="116" t="s">
        <v>96</v>
      </c>
      <c r="G4" s="118"/>
      <c r="H4" s="118"/>
      <c r="I4" s="118"/>
      <c r="J4" s="118"/>
      <c r="K4" s="118"/>
      <c r="L4" s="118"/>
      <c r="M4" s="118"/>
      <c r="N4" s="118"/>
      <c r="O4" s="117"/>
      <c r="P4" s="116" t="s">
        <v>84</v>
      </c>
      <c r="Q4" s="117"/>
      <c r="R4" s="7"/>
    </row>
    <row r="5" spans="1:20" x14ac:dyDescent="0.2">
      <c r="C5" s="16" t="s">
        <v>15</v>
      </c>
      <c r="D5" s="16" t="s">
        <v>9</v>
      </c>
      <c r="E5" s="31"/>
      <c r="F5" s="16"/>
      <c r="G5" s="16"/>
      <c r="H5" s="16" t="s">
        <v>82</v>
      </c>
      <c r="I5" s="16" t="s">
        <v>52</v>
      </c>
      <c r="J5" s="16" t="s">
        <v>86</v>
      </c>
      <c r="K5" s="16" t="s">
        <v>94</v>
      </c>
      <c r="L5" s="16" t="s">
        <v>75</v>
      </c>
      <c r="M5" s="16" t="s">
        <v>87</v>
      </c>
      <c r="N5" s="16" t="s">
        <v>88</v>
      </c>
      <c r="O5" s="16" t="s">
        <v>15</v>
      </c>
      <c r="P5" s="16" t="s">
        <v>4</v>
      </c>
      <c r="Q5" s="16" t="s">
        <v>0</v>
      </c>
      <c r="R5" s="16" t="s">
        <v>9</v>
      </c>
      <c r="T5" s="16" t="s">
        <v>61</v>
      </c>
    </row>
    <row r="6" spans="1:20" s="6" customFormat="1" thickBot="1" x14ac:dyDescent="0.25">
      <c r="A6" s="11"/>
      <c r="B6" s="17" t="s">
        <v>2</v>
      </c>
      <c r="C6" s="17" t="s">
        <v>2</v>
      </c>
      <c r="D6" s="17" t="s">
        <v>14</v>
      </c>
      <c r="E6" s="32"/>
      <c r="F6" s="17" t="s">
        <v>92</v>
      </c>
      <c r="G6" s="17" t="s">
        <v>95</v>
      </c>
      <c r="H6" s="17" t="s">
        <v>83</v>
      </c>
      <c r="I6" s="17" t="s">
        <v>53</v>
      </c>
      <c r="J6" s="17" t="s">
        <v>18</v>
      </c>
      <c r="K6" s="17" t="s">
        <v>54</v>
      </c>
      <c r="L6" s="17" t="s">
        <v>89</v>
      </c>
      <c r="M6" s="17" t="s">
        <v>18</v>
      </c>
      <c r="N6" s="17" t="s">
        <v>17</v>
      </c>
      <c r="O6" s="17" t="s">
        <v>18</v>
      </c>
      <c r="P6" s="17" t="s">
        <v>85</v>
      </c>
      <c r="Q6" s="17" t="s">
        <v>1</v>
      </c>
      <c r="R6" s="18" t="s">
        <v>16</v>
      </c>
      <c r="T6" s="17" t="s">
        <v>62</v>
      </c>
    </row>
    <row r="7" spans="1:20" s="6" customFormat="1" ht="7.5" customHeight="1" x14ac:dyDescent="0.2">
      <c r="B7" s="20"/>
      <c r="C7" s="20"/>
      <c r="D7" s="20"/>
      <c r="E7" s="31"/>
      <c r="F7" s="20"/>
      <c r="G7" s="20"/>
      <c r="H7" s="20"/>
      <c r="I7" s="20"/>
      <c r="J7" s="20"/>
      <c r="K7" s="21"/>
      <c r="L7" s="20"/>
      <c r="M7" s="20"/>
      <c r="N7" s="20"/>
      <c r="O7" s="20"/>
      <c r="P7" s="20"/>
      <c r="Q7" s="20"/>
      <c r="R7" s="21"/>
      <c r="T7" s="20"/>
    </row>
    <row r="8" spans="1:20" s="5" customFormat="1" ht="12" x14ac:dyDescent="0.2">
      <c r="A8" s="5" t="s">
        <v>10</v>
      </c>
      <c r="B8" s="28"/>
      <c r="C8" s="28"/>
      <c r="D8" s="28">
        <f t="shared" ref="D8:D13" si="0">+B8*13%</f>
        <v>0</v>
      </c>
      <c r="E8" s="33"/>
      <c r="F8" s="103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>
        <f t="shared" ref="R8:R13" si="1">(SUM(F8:O8))*0.13</f>
        <v>0</v>
      </c>
      <c r="S8" s="15"/>
      <c r="T8" s="28"/>
    </row>
    <row r="9" spans="1:20" s="5" customFormat="1" ht="12" x14ac:dyDescent="0.2">
      <c r="B9" s="28"/>
      <c r="C9" s="28"/>
      <c r="D9" s="28">
        <f t="shared" si="0"/>
        <v>0</v>
      </c>
      <c r="E9" s="33"/>
      <c r="F9" s="103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>
        <f t="shared" si="1"/>
        <v>0</v>
      </c>
      <c r="S9" s="15"/>
      <c r="T9" s="28"/>
    </row>
    <row r="10" spans="1:20" s="14" customFormat="1" ht="12" x14ac:dyDescent="0.2">
      <c r="A10" s="5"/>
      <c r="B10" s="29"/>
      <c r="C10" s="29"/>
      <c r="D10" s="28">
        <f t="shared" si="0"/>
        <v>0</v>
      </c>
      <c r="E10" s="34"/>
      <c r="F10" s="10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8">
        <f t="shared" si="1"/>
        <v>0</v>
      </c>
      <c r="S10" s="114"/>
      <c r="T10" s="29"/>
    </row>
    <row r="11" spans="1:20" s="5" customFormat="1" ht="12" x14ac:dyDescent="0.2">
      <c r="B11" s="28"/>
      <c r="C11" s="28"/>
      <c r="D11" s="28">
        <f t="shared" si="0"/>
        <v>0</v>
      </c>
      <c r="E11" s="33"/>
      <c r="F11" s="103"/>
      <c r="G11" s="28"/>
      <c r="H11" s="28"/>
      <c r="I11" s="29"/>
      <c r="J11" s="28"/>
      <c r="K11" s="28"/>
      <c r="L11" s="28"/>
      <c r="M11" s="28"/>
      <c r="N11" s="28"/>
      <c r="O11" s="28"/>
      <c r="P11" s="28"/>
      <c r="Q11" s="28"/>
      <c r="R11" s="28">
        <f t="shared" si="1"/>
        <v>0</v>
      </c>
      <c r="S11" s="114"/>
      <c r="T11" s="28"/>
    </row>
    <row r="12" spans="1:20" s="5" customFormat="1" ht="12" x14ac:dyDescent="0.2">
      <c r="B12" s="28"/>
      <c r="C12" s="28"/>
      <c r="D12" s="28">
        <f t="shared" si="0"/>
        <v>0</v>
      </c>
      <c r="E12" s="33"/>
      <c r="F12" s="103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>
        <f t="shared" si="1"/>
        <v>0</v>
      </c>
      <c r="S12" s="15"/>
      <c r="T12" s="28"/>
    </row>
    <row r="13" spans="1:20" s="5" customFormat="1" ht="12" x14ac:dyDescent="0.2">
      <c r="B13" s="30"/>
      <c r="C13" s="30"/>
      <c r="D13" s="28">
        <f t="shared" si="0"/>
        <v>0</v>
      </c>
      <c r="E13" s="35"/>
      <c r="F13" s="105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8">
        <f t="shared" si="1"/>
        <v>0</v>
      </c>
      <c r="S13" s="15"/>
      <c r="T13" s="30"/>
    </row>
    <row r="14" spans="1:20" s="5" customFormat="1" thickBot="1" x14ac:dyDescent="0.25">
      <c r="A14" s="12" t="s">
        <v>5</v>
      </c>
      <c r="B14" s="23">
        <f>SUM(B8:B13)</f>
        <v>0</v>
      </c>
      <c r="C14" s="23">
        <f>SUM(C8:C13)</f>
        <v>0</v>
      </c>
      <c r="D14" s="23">
        <f>SUM(D8:D13)</f>
        <v>0</v>
      </c>
      <c r="E14" s="36"/>
      <c r="F14" s="106">
        <f t="shared" ref="F14:R14" si="2">SUM(F8:F13)</f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8"/>
      <c r="T14" s="23">
        <f>SUM(T8:T13)</f>
        <v>0</v>
      </c>
    </row>
    <row r="15" spans="1:20" s="5" customFormat="1" ht="7.5" customHeight="1" x14ac:dyDescent="0.2">
      <c r="B15" s="15"/>
      <c r="C15" s="15"/>
      <c r="D15" s="15"/>
      <c r="E15" s="37"/>
      <c r="F15" s="107"/>
      <c r="G15" s="22"/>
      <c r="H15" s="22"/>
      <c r="I15" s="22"/>
      <c r="J15" s="22"/>
      <c r="K15" s="22"/>
      <c r="L15" s="22"/>
      <c r="M15" s="22"/>
      <c r="N15" s="22"/>
      <c r="O15" s="22"/>
      <c r="P15" s="15"/>
      <c r="Q15" s="15"/>
      <c r="R15" s="22"/>
      <c r="S15" s="15"/>
      <c r="T15" s="15"/>
    </row>
    <row r="16" spans="1:20" s="5" customFormat="1" ht="12" x14ac:dyDescent="0.2">
      <c r="A16" s="8" t="s">
        <v>11</v>
      </c>
      <c r="B16" s="27"/>
      <c r="C16" s="27"/>
      <c r="D16" s="28">
        <f t="shared" ref="D16:D21" si="3">+B16*13%</f>
        <v>0</v>
      </c>
      <c r="E16" s="38"/>
      <c r="F16" s="108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>
        <f t="shared" ref="R16:R21" si="4">(SUM(F16:O16))*0.13</f>
        <v>0</v>
      </c>
      <c r="S16" s="15"/>
      <c r="T16" s="27"/>
    </row>
    <row r="17" spans="1:20" s="5" customFormat="1" ht="12" x14ac:dyDescent="0.2">
      <c r="B17" s="27"/>
      <c r="C17" s="27"/>
      <c r="D17" s="28">
        <f t="shared" si="3"/>
        <v>0</v>
      </c>
      <c r="E17" s="38"/>
      <c r="F17" s="108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>
        <f t="shared" si="4"/>
        <v>0</v>
      </c>
      <c r="S17" s="15"/>
      <c r="T17" s="27"/>
    </row>
    <row r="18" spans="1:20" s="5" customFormat="1" ht="12" x14ac:dyDescent="0.2">
      <c r="B18" s="27"/>
      <c r="C18" s="27"/>
      <c r="D18" s="28">
        <f t="shared" si="3"/>
        <v>0</v>
      </c>
      <c r="E18" s="38"/>
      <c r="F18" s="108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>
        <f t="shared" si="4"/>
        <v>0</v>
      </c>
      <c r="S18" s="15"/>
      <c r="T18" s="27"/>
    </row>
    <row r="19" spans="1:20" s="5" customFormat="1" ht="12" x14ac:dyDescent="0.2">
      <c r="B19" s="27"/>
      <c r="C19" s="27"/>
      <c r="D19" s="28">
        <f t="shared" si="3"/>
        <v>0</v>
      </c>
      <c r="E19" s="38"/>
      <c r="F19" s="108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>
        <f t="shared" si="4"/>
        <v>0</v>
      </c>
      <c r="S19" s="15"/>
      <c r="T19" s="27"/>
    </row>
    <row r="20" spans="1:20" s="5" customFormat="1" ht="12" x14ac:dyDescent="0.2">
      <c r="B20" s="27"/>
      <c r="C20" s="27"/>
      <c r="D20" s="28">
        <f t="shared" si="3"/>
        <v>0</v>
      </c>
      <c r="E20" s="38"/>
      <c r="F20" s="108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>
        <f t="shared" si="4"/>
        <v>0</v>
      </c>
      <c r="S20" s="15"/>
      <c r="T20" s="27"/>
    </row>
    <row r="21" spans="1:20" s="5" customFormat="1" ht="12" x14ac:dyDescent="0.2">
      <c r="B21" s="27"/>
      <c r="C21" s="27"/>
      <c r="D21" s="28">
        <f t="shared" si="3"/>
        <v>0</v>
      </c>
      <c r="E21" s="38"/>
      <c r="F21" s="10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>
        <f t="shared" si="4"/>
        <v>0</v>
      </c>
      <c r="S21" s="15"/>
      <c r="T21" s="27"/>
    </row>
    <row r="22" spans="1:20" s="5" customFormat="1" thickBot="1" x14ac:dyDescent="0.25">
      <c r="A22" s="12" t="s">
        <v>6</v>
      </c>
      <c r="B22" s="23">
        <f>SUM(B16:B21)</f>
        <v>0</v>
      </c>
      <c r="C22" s="23">
        <f>SUM(C16:C21)</f>
        <v>0</v>
      </c>
      <c r="D22" s="23">
        <f>SUM(D16:D21)</f>
        <v>0</v>
      </c>
      <c r="E22" s="36"/>
      <c r="F22" s="106">
        <f t="shared" ref="F22:R22" si="5">SUM(F16:F21)</f>
        <v>0</v>
      </c>
      <c r="G22" s="23">
        <f t="shared" si="5"/>
        <v>0</v>
      </c>
      <c r="H22" s="23">
        <f t="shared" si="5"/>
        <v>0</v>
      </c>
      <c r="I22" s="23">
        <f t="shared" si="5"/>
        <v>0</v>
      </c>
      <c r="J22" s="23">
        <f t="shared" si="5"/>
        <v>0</v>
      </c>
      <c r="K22" s="23">
        <f t="shared" si="5"/>
        <v>0</v>
      </c>
      <c r="L22" s="23">
        <f t="shared" si="5"/>
        <v>0</v>
      </c>
      <c r="M22" s="23">
        <f t="shared" si="5"/>
        <v>0</v>
      </c>
      <c r="N22" s="23">
        <f t="shared" si="5"/>
        <v>0</v>
      </c>
      <c r="O22" s="23">
        <f t="shared" si="5"/>
        <v>0</v>
      </c>
      <c r="P22" s="23">
        <f t="shared" si="5"/>
        <v>0</v>
      </c>
      <c r="Q22" s="23">
        <f t="shared" si="5"/>
        <v>0</v>
      </c>
      <c r="R22" s="23">
        <f t="shared" si="5"/>
        <v>0</v>
      </c>
      <c r="S22" s="15"/>
      <c r="T22" s="23">
        <f>SUM(T16:T21)</f>
        <v>0</v>
      </c>
    </row>
    <row r="23" spans="1:20" s="5" customFormat="1" ht="7.5" customHeight="1" x14ac:dyDescent="0.2">
      <c r="B23" s="15"/>
      <c r="C23" s="15"/>
      <c r="D23" s="15"/>
      <c r="E23" s="37"/>
      <c r="F23" s="107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1:20" s="5" customFormat="1" ht="12" customHeight="1" x14ac:dyDescent="0.2">
      <c r="A24" s="5" t="s">
        <v>13</v>
      </c>
      <c r="B24" s="27"/>
      <c r="C24" s="27"/>
      <c r="D24" s="28">
        <f t="shared" ref="D24:D29" si="6">+B24*13%</f>
        <v>0</v>
      </c>
      <c r="E24" s="38"/>
      <c r="F24" s="108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>
        <f t="shared" ref="R24:R29" si="7">(SUM(F24:O24))*0.13</f>
        <v>0</v>
      </c>
      <c r="S24" s="15"/>
      <c r="T24" s="27"/>
    </row>
    <row r="25" spans="1:20" s="5" customFormat="1" ht="12" x14ac:dyDescent="0.2">
      <c r="B25" s="27"/>
      <c r="C25" s="27"/>
      <c r="D25" s="28">
        <f t="shared" si="6"/>
        <v>0</v>
      </c>
      <c r="E25" s="38"/>
      <c r="F25" s="108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8">
        <f t="shared" si="7"/>
        <v>0</v>
      </c>
      <c r="S25" s="15"/>
      <c r="T25" s="27"/>
    </row>
    <row r="26" spans="1:20" s="5" customFormat="1" ht="12" x14ac:dyDescent="0.2">
      <c r="B26" s="27"/>
      <c r="C26" s="27"/>
      <c r="D26" s="28">
        <f t="shared" si="6"/>
        <v>0</v>
      </c>
      <c r="E26" s="38"/>
      <c r="F26" s="108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8">
        <f t="shared" si="7"/>
        <v>0</v>
      </c>
      <c r="S26" s="15"/>
      <c r="T26" s="27"/>
    </row>
    <row r="27" spans="1:20" s="5" customFormat="1" ht="12" x14ac:dyDescent="0.2">
      <c r="B27" s="27"/>
      <c r="C27" s="27"/>
      <c r="D27" s="28">
        <f t="shared" si="6"/>
        <v>0</v>
      </c>
      <c r="E27" s="38"/>
      <c r="F27" s="108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8">
        <f t="shared" si="7"/>
        <v>0</v>
      </c>
      <c r="S27" s="15"/>
      <c r="T27" s="27"/>
    </row>
    <row r="28" spans="1:20" s="5" customFormat="1" ht="12" x14ac:dyDescent="0.2">
      <c r="B28" s="27"/>
      <c r="C28" s="27"/>
      <c r="D28" s="28">
        <f t="shared" si="6"/>
        <v>0</v>
      </c>
      <c r="E28" s="38"/>
      <c r="F28" s="108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>
        <f t="shared" si="7"/>
        <v>0</v>
      </c>
      <c r="S28" s="15"/>
      <c r="T28" s="27"/>
    </row>
    <row r="29" spans="1:20" s="5" customFormat="1" ht="12" x14ac:dyDescent="0.2">
      <c r="B29" s="27"/>
      <c r="C29" s="27"/>
      <c r="D29" s="28">
        <f t="shared" si="6"/>
        <v>0</v>
      </c>
      <c r="E29" s="38"/>
      <c r="F29" s="10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>
        <f t="shared" si="7"/>
        <v>0</v>
      </c>
      <c r="S29" s="15"/>
      <c r="T29" s="27"/>
    </row>
    <row r="30" spans="1:20" s="5" customFormat="1" thickBot="1" x14ac:dyDescent="0.25">
      <c r="A30" s="12" t="s">
        <v>7</v>
      </c>
      <c r="B30" s="23">
        <f>SUM(B24:B29)</f>
        <v>0</v>
      </c>
      <c r="C30" s="23">
        <f>SUM(C24:C29)</f>
        <v>0</v>
      </c>
      <c r="D30" s="23">
        <f>SUM(D24:D29)</f>
        <v>0</v>
      </c>
      <c r="E30" s="36"/>
      <c r="F30" s="106">
        <f t="shared" ref="F30:R30" si="8">SUM(F24:F29)</f>
        <v>0</v>
      </c>
      <c r="G30" s="23">
        <f t="shared" si="8"/>
        <v>0</v>
      </c>
      <c r="H30" s="23">
        <f t="shared" si="8"/>
        <v>0</v>
      </c>
      <c r="I30" s="23">
        <f t="shared" si="8"/>
        <v>0</v>
      </c>
      <c r="J30" s="23">
        <f t="shared" si="8"/>
        <v>0</v>
      </c>
      <c r="K30" s="23">
        <f t="shared" si="8"/>
        <v>0</v>
      </c>
      <c r="L30" s="23">
        <f t="shared" si="8"/>
        <v>0</v>
      </c>
      <c r="M30" s="23">
        <f t="shared" si="8"/>
        <v>0</v>
      </c>
      <c r="N30" s="23">
        <f t="shared" si="8"/>
        <v>0</v>
      </c>
      <c r="O30" s="23">
        <f t="shared" si="8"/>
        <v>0</v>
      </c>
      <c r="P30" s="23">
        <f t="shared" si="8"/>
        <v>0</v>
      </c>
      <c r="Q30" s="23">
        <f t="shared" si="8"/>
        <v>0</v>
      </c>
      <c r="R30" s="23">
        <f t="shared" si="8"/>
        <v>0</v>
      </c>
      <c r="S30" s="15"/>
      <c r="T30" s="23">
        <f>SUM(T24:T29)</f>
        <v>0</v>
      </c>
    </row>
    <row r="31" spans="1:20" s="5" customFormat="1" ht="7.5" customHeight="1" x14ac:dyDescent="0.2">
      <c r="B31" s="22"/>
      <c r="C31" s="22"/>
      <c r="D31" s="22"/>
      <c r="E31" s="39"/>
      <c r="F31" s="107"/>
      <c r="G31" s="22"/>
      <c r="H31" s="22"/>
      <c r="I31" s="22"/>
      <c r="J31" s="22"/>
      <c r="K31" s="22"/>
      <c r="L31" s="22"/>
      <c r="M31" s="22"/>
      <c r="N31" s="22"/>
      <c r="O31" s="22"/>
      <c r="P31" s="15"/>
      <c r="Q31" s="15"/>
      <c r="R31" s="22"/>
      <c r="S31" s="15"/>
      <c r="T31" s="15"/>
    </row>
    <row r="32" spans="1:20" s="5" customFormat="1" ht="12" x14ac:dyDescent="0.2">
      <c r="A32" s="5" t="s">
        <v>12</v>
      </c>
      <c r="B32" s="24"/>
      <c r="C32" s="24"/>
      <c r="D32" s="28">
        <f>+B32*13%</f>
        <v>0</v>
      </c>
      <c r="E32" s="39"/>
      <c r="F32" s="109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8">
        <f t="shared" ref="R32:R39" si="9">(SUM(F32:O32))*0.13</f>
        <v>0</v>
      </c>
      <c r="S32" s="15"/>
      <c r="T32" s="25"/>
    </row>
    <row r="33" spans="1:20" s="5" customFormat="1" ht="12" x14ac:dyDescent="0.2">
      <c r="B33" s="27"/>
      <c r="C33" s="27"/>
      <c r="D33" s="28">
        <f t="shared" ref="D33:D39" si="10">+B33*13%</f>
        <v>0</v>
      </c>
      <c r="E33" s="39"/>
      <c r="F33" s="107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110"/>
      <c r="R33" s="28">
        <f t="shared" si="9"/>
        <v>0</v>
      </c>
      <c r="S33" s="15"/>
      <c r="T33" s="25"/>
    </row>
    <row r="34" spans="1:20" s="5" customFormat="1" ht="12" x14ac:dyDescent="0.2">
      <c r="B34" s="27"/>
      <c r="C34" s="27"/>
      <c r="D34" s="28">
        <f t="shared" si="10"/>
        <v>0</v>
      </c>
      <c r="E34" s="39"/>
      <c r="F34" s="107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110"/>
      <c r="R34" s="28">
        <f t="shared" si="9"/>
        <v>0</v>
      </c>
      <c r="S34" s="15"/>
      <c r="T34" s="25"/>
    </row>
    <row r="35" spans="1:20" s="5" customFormat="1" ht="12" x14ac:dyDescent="0.2">
      <c r="B35" s="27"/>
      <c r="C35" s="27"/>
      <c r="D35" s="28">
        <f t="shared" si="10"/>
        <v>0</v>
      </c>
      <c r="E35" s="39"/>
      <c r="F35" s="107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25"/>
      <c r="R35" s="28">
        <f t="shared" si="9"/>
        <v>0</v>
      </c>
      <c r="S35" s="15"/>
      <c r="T35" s="25"/>
    </row>
    <row r="36" spans="1:20" s="5" customFormat="1" ht="12" x14ac:dyDescent="0.2">
      <c r="B36" s="27"/>
      <c r="C36" s="27"/>
      <c r="D36" s="28">
        <f t="shared" si="10"/>
        <v>0</v>
      </c>
      <c r="E36" s="39"/>
      <c r="F36" s="107"/>
      <c r="G36" s="24"/>
      <c r="H36" s="24"/>
      <c r="I36" s="24"/>
      <c r="J36" s="24"/>
      <c r="K36" s="24"/>
      <c r="L36" s="24"/>
      <c r="M36" s="24"/>
      <c r="N36" s="24"/>
      <c r="O36" s="24"/>
      <c r="P36" s="25"/>
      <c r="Q36" s="25"/>
      <c r="R36" s="28">
        <f t="shared" si="9"/>
        <v>0</v>
      </c>
      <c r="S36" s="15"/>
      <c r="T36" s="25"/>
    </row>
    <row r="37" spans="1:20" s="5" customFormat="1" ht="12" x14ac:dyDescent="0.2">
      <c r="B37" s="27"/>
      <c r="C37" s="27"/>
      <c r="D37" s="28">
        <f t="shared" si="10"/>
        <v>0</v>
      </c>
      <c r="E37" s="39"/>
      <c r="F37" s="107"/>
      <c r="G37" s="24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8">
        <f t="shared" si="9"/>
        <v>0</v>
      </c>
      <c r="S37" s="15"/>
      <c r="T37" s="25"/>
    </row>
    <row r="38" spans="1:20" s="5" customFormat="1" ht="12" x14ac:dyDescent="0.2">
      <c r="B38" s="27"/>
      <c r="C38" s="27"/>
      <c r="D38" s="28">
        <f t="shared" si="10"/>
        <v>0</v>
      </c>
      <c r="E38" s="39"/>
      <c r="F38" s="107"/>
      <c r="G38" s="24"/>
      <c r="H38" s="24"/>
      <c r="I38" s="24"/>
      <c r="J38" s="24"/>
      <c r="K38" s="24"/>
      <c r="L38" s="24"/>
      <c r="M38" s="24"/>
      <c r="N38" s="24"/>
      <c r="O38" s="24"/>
      <c r="P38" s="25"/>
      <c r="Q38" s="25"/>
      <c r="R38" s="28">
        <f t="shared" si="9"/>
        <v>0</v>
      </c>
      <c r="S38" s="15"/>
      <c r="T38" s="25"/>
    </row>
    <row r="39" spans="1:20" s="5" customFormat="1" ht="12" x14ac:dyDescent="0.2">
      <c r="B39" s="22"/>
      <c r="C39" s="22"/>
      <c r="D39" s="28">
        <f t="shared" si="10"/>
        <v>0</v>
      </c>
      <c r="E39" s="39"/>
      <c r="F39" s="107"/>
      <c r="G39" s="22"/>
      <c r="H39" s="22"/>
      <c r="I39" s="22"/>
      <c r="J39" s="22"/>
      <c r="K39" s="22"/>
      <c r="L39" s="22"/>
      <c r="M39" s="22"/>
      <c r="N39" s="22"/>
      <c r="O39" s="22"/>
      <c r="P39" s="15"/>
      <c r="Q39" s="15"/>
      <c r="R39" s="28">
        <f t="shared" si="9"/>
        <v>0</v>
      </c>
      <c r="S39" s="15"/>
      <c r="T39" s="15"/>
    </row>
    <row r="40" spans="1:20" s="5" customFormat="1" thickBot="1" x14ac:dyDescent="0.25">
      <c r="A40" s="13" t="s">
        <v>8</v>
      </c>
      <c r="B40" s="23">
        <f>SUM(B32:B39)</f>
        <v>0</v>
      </c>
      <c r="C40" s="23">
        <f>SUM(C39:C39)</f>
        <v>0</v>
      </c>
      <c r="D40" s="23">
        <f>SUM(D32:D39)</f>
        <v>0</v>
      </c>
      <c r="E40" s="36"/>
      <c r="F40" s="23">
        <f t="shared" ref="F40:R40" si="11">SUM(F32:F39)</f>
        <v>0</v>
      </c>
      <c r="G40" s="23">
        <f t="shared" si="11"/>
        <v>0</v>
      </c>
      <c r="H40" s="23">
        <f t="shared" si="11"/>
        <v>0</v>
      </c>
      <c r="I40" s="23">
        <f t="shared" si="11"/>
        <v>0</v>
      </c>
      <c r="J40" s="23">
        <f t="shared" si="11"/>
        <v>0</v>
      </c>
      <c r="K40" s="23">
        <f t="shared" si="11"/>
        <v>0</v>
      </c>
      <c r="L40" s="23">
        <f t="shared" si="11"/>
        <v>0</v>
      </c>
      <c r="M40" s="23">
        <f t="shared" si="11"/>
        <v>0</v>
      </c>
      <c r="N40" s="23">
        <f t="shared" si="11"/>
        <v>0</v>
      </c>
      <c r="O40" s="23">
        <f t="shared" si="11"/>
        <v>0</v>
      </c>
      <c r="P40" s="23">
        <f t="shared" si="11"/>
        <v>0</v>
      </c>
      <c r="Q40" s="23">
        <f t="shared" si="11"/>
        <v>0</v>
      </c>
      <c r="R40" s="23">
        <f t="shared" si="11"/>
        <v>0</v>
      </c>
      <c r="S40" s="15"/>
      <c r="T40" s="23">
        <f>SUM(T32:T39)</f>
        <v>0</v>
      </c>
    </row>
    <row r="41" spans="1:20" s="5" customFormat="1" ht="7.5" customHeight="1" x14ac:dyDescent="0.2">
      <c r="B41" s="22"/>
      <c r="C41" s="22"/>
      <c r="D41" s="22"/>
      <c r="E41" s="3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15"/>
      <c r="Q41" s="15"/>
      <c r="R41" s="22"/>
      <c r="S41" s="15"/>
      <c r="T41" s="15"/>
    </row>
    <row r="42" spans="1:20" s="5" customFormat="1" ht="12" x14ac:dyDescent="0.2">
      <c r="A42" s="5" t="s">
        <v>90</v>
      </c>
      <c r="B42" s="22"/>
      <c r="C42" s="22"/>
      <c r="D42" s="22"/>
      <c r="E42" s="39"/>
      <c r="F42" s="22"/>
      <c r="G42" s="22"/>
      <c r="H42" s="22"/>
      <c r="I42" s="22"/>
      <c r="J42" s="22"/>
      <c r="K42" s="22"/>
      <c r="L42" s="22"/>
      <c r="M42" s="22"/>
      <c r="N42" s="22"/>
      <c r="O42" s="22" t="e">
        <f>AutoExp!E21</f>
        <v>#DIV/0!</v>
      </c>
      <c r="P42" s="15"/>
      <c r="Q42" s="15"/>
      <c r="R42" s="22" t="e">
        <f>AutoExp!S21</f>
        <v>#DIV/0!</v>
      </c>
      <c r="S42" s="15"/>
      <c r="T42" s="15"/>
    </row>
    <row r="43" spans="1:20" s="5" customFormat="1" ht="12" x14ac:dyDescent="0.2">
      <c r="A43" s="5" t="s">
        <v>91</v>
      </c>
      <c r="B43" s="22"/>
      <c r="C43" s="22"/>
      <c r="D43" s="22"/>
      <c r="E43" s="39"/>
      <c r="F43" s="22"/>
      <c r="G43" s="22"/>
      <c r="H43" s="22"/>
      <c r="I43" s="22"/>
      <c r="J43" s="22"/>
      <c r="K43" s="22"/>
      <c r="L43" s="22"/>
      <c r="M43" s="22"/>
      <c r="N43" s="22"/>
      <c r="O43" s="22" t="e">
        <f>HomeExp!E20</f>
        <v>#DIV/0!</v>
      </c>
      <c r="P43" s="15"/>
      <c r="Q43" s="15"/>
      <c r="R43" s="22" t="e">
        <f>HomeExp!S20</f>
        <v>#DIV/0!</v>
      </c>
      <c r="S43" s="15"/>
      <c r="T43" s="15"/>
    </row>
    <row r="44" spans="1:20" s="5" customFormat="1" ht="12" x14ac:dyDescent="0.2">
      <c r="B44" s="22"/>
      <c r="C44" s="22"/>
      <c r="D44" s="22"/>
      <c r="E44" s="39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5"/>
      <c r="Q44" s="15"/>
      <c r="R44" s="22"/>
      <c r="S44" s="15"/>
      <c r="T44" s="15"/>
    </row>
    <row r="45" spans="1:20" s="9" customFormat="1" thickBot="1" x14ac:dyDescent="0.25">
      <c r="A45" s="9" t="s">
        <v>19</v>
      </c>
      <c r="B45" s="26">
        <f>SUM(B14+B22+B30+B40)</f>
        <v>0</v>
      </c>
      <c r="C45" s="26">
        <f>SUM(C14+C22+C30+C40)</f>
        <v>0</v>
      </c>
      <c r="D45" s="26">
        <f>SUM(D14+D22+D30+D40)</f>
        <v>0</v>
      </c>
      <c r="E45" s="40"/>
      <c r="F45" s="26">
        <f t="shared" ref="F45:N45" si="12">SUM(F14+F22+F30+F40)</f>
        <v>0</v>
      </c>
      <c r="G45" s="26">
        <f t="shared" si="12"/>
        <v>0</v>
      </c>
      <c r="H45" s="26">
        <f t="shared" si="12"/>
        <v>0</v>
      </c>
      <c r="I45" s="26">
        <f t="shared" si="12"/>
        <v>0</v>
      </c>
      <c r="J45" s="26">
        <f t="shared" si="12"/>
        <v>0</v>
      </c>
      <c r="K45" s="26">
        <f t="shared" si="12"/>
        <v>0</v>
      </c>
      <c r="L45" s="26">
        <f t="shared" si="12"/>
        <v>0</v>
      </c>
      <c r="M45" s="26">
        <f t="shared" si="12"/>
        <v>0</v>
      </c>
      <c r="N45" s="26">
        <f t="shared" si="12"/>
        <v>0</v>
      </c>
      <c r="O45" s="26" t="e">
        <f>SUM(O14+O22+O30+O40+O42+O43)</f>
        <v>#DIV/0!</v>
      </c>
      <c r="P45" s="26">
        <f>SUM(P14+P22+P30+P40)</f>
        <v>0</v>
      </c>
      <c r="Q45" s="26">
        <f>SUM(Q14+Q22+Q30+Q40)</f>
        <v>0</v>
      </c>
      <c r="R45" s="26" t="e">
        <f>SUM(R14+R22+R30+R40+R42+R43)</f>
        <v>#DIV/0!</v>
      </c>
      <c r="S45" s="64"/>
      <c r="T45" s="26">
        <f>SUM(T14+T22+T30+T40)</f>
        <v>0</v>
      </c>
    </row>
    <row r="46" spans="1:20" s="5" customFormat="1" thickTop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5"/>
      <c r="Q46" s="15"/>
      <c r="R46" s="22"/>
      <c r="S46" s="15"/>
      <c r="T46" s="15"/>
    </row>
    <row r="47" spans="1:20" s="5" customFormat="1" ht="12" x14ac:dyDescent="0.2">
      <c r="A47" s="64" t="s">
        <v>59</v>
      </c>
      <c r="B47" s="65" t="e">
        <f>SUM(B45:C45)-SUM(F45:Q45)</f>
        <v>#DIV/0!</v>
      </c>
      <c r="C47" s="15"/>
      <c r="D47" s="15" t="s">
        <v>60</v>
      </c>
      <c r="E47" s="15"/>
      <c r="F47" s="22"/>
      <c r="G47" s="64" t="s">
        <v>65</v>
      </c>
      <c r="H47" s="22" t="e">
        <f>D45-R45</f>
        <v>#DIV/0!</v>
      </c>
      <c r="I47" s="15" t="s">
        <v>60</v>
      </c>
      <c r="J47" s="22"/>
      <c r="K47" s="22"/>
      <c r="L47" s="22"/>
      <c r="M47" s="22"/>
      <c r="N47" s="22"/>
      <c r="O47" s="22"/>
      <c r="P47" s="15"/>
      <c r="Q47" s="15"/>
      <c r="R47" s="22"/>
      <c r="S47" s="15"/>
      <c r="T47" s="15"/>
    </row>
    <row r="48" spans="1:20" s="5" customFormat="1" ht="12" x14ac:dyDescent="0.2">
      <c r="F48" s="7"/>
      <c r="G48" s="7"/>
      <c r="H48" s="7"/>
      <c r="I48" s="7"/>
      <c r="J48" s="7"/>
      <c r="K48" s="7"/>
      <c r="L48" s="7"/>
      <c r="M48" s="7"/>
      <c r="N48" s="7"/>
      <c r="O48" s="7"/>
      <c r="R48" s="7"/>
    </row>
    <row r="49" spans="3:15" x14ac:dyDescent="0.2"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3:15" x14ac:dyDescent="0.2">
      <c r="C50" s="19"/>
      <c r="F50" s="10"/>
      <c r="H50" s="10"/>
      <c r="I50" s="10"/>
      <c r="J50" s="10"/>
      <c r="K50" s="10"/>
      <c r="L50" s="10"/>
      <c r="M50" s="10"/>
      <c r="N50" s="10"/>
      <c r="O50" s="10"/>
    </row>
    <row r="51" spans="3:15" x14ac:dyDescent="0.2"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3:15" x14ac:dyDescent="0.2"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3:15" x14ac:dyDescent="0.2"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3:15" x14ac:dyDescent="0.2"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3:15" x14ac:dyDescent="0.2"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3:15" x14ac:dyDescent="0.2"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3:15" x14ac:dyDescent="0.2"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3:15" x14ac:dyDescent="0.2"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3:15" x14ac:dyDescent="0.2"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3:15" x14ac:dyDescent="0.2"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3:15" x14ac:dyDescent="0.2"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3:15" x14ac:dyDescent="0.2"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3:15" x14ac:dyDescent="0.2"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3:15" x14ac:dyDescent="0.2"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6:15" x14ac:dyDescent="0.2"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6:15" x14ac:dyDescent="0.2"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6:15" x14ac:dyDescent="0.2"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6:15" x14ac:dyDescent="0.2"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6:15" x14ac:dyDescent="0.2"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6:15" x14ac:dyDescent="0.2"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6:15" x14ac:dyDescent="0.2"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6:15" x14ac:dyDescent="0.2"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6:15" x14ac:dyDescent="0.2"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6:15" x14ac:dyDescent="0.2"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6:15" x14ac:dyDescent="0.2"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6:15" x14ac:dyDescent="0.2"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6:15" x14ac:dyDescent="0.2"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6:15" x14ac:dyDescent="0.2"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6:15" x14ac:dyDescent="0.2"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6:15" x14ac:dyDescent="0.2"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6:15" x14ac:dyDescent="0.2"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6:15" x14ac:dyDescent="0.2"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6:15" x14ac:dyDescent="0.2"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6:15" x14ac:dyDescent="0.2"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6:15" x14ac:dyDescent="0.2"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6:15" x14ac:dyDescent="0.2"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6:15" x14ac:dyDescent="0.2"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6:15" x14ac:dyDescent="0.2"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6:15" x14ac:dyDescent="0.2"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6:15" x14ac:dyDescent="0.2"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6:15" x14ac:dyDescent="0.2"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6:15" x14ac:dyDescent="0.2"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6:15" x14ac:dyDescent="0.2"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6:15" x14ac:dyDescent="0.2"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6:15" x14ac:dyDescent="0.2"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6:15" x14ac:dyDescent="0.2"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6:15" x14ac:dyDescent="0.2"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6:15" x14ac:dyDescent="0.2"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6:15" x14ac:dyDescent="0.2">
      <c r="F99" s="10"/>
      <c r="G99" s="10"/>
      <c r="H99" s="10"/>
      <c r="I99" s="10"/>
      <c r="J99" s="10"/>
      <c r="K99" s="10"/>
      <c r="L99" s="10"/>
      <c r="M99" s="10"/>
      <c r="N99" s="10"/>
      <c r="O99" s="10"/>
    </row>
  </sheetData>
  <customSheetViews>
    <customSheetView guid="{26A0CB07-AB8C-4DC8-92AE-36654DB5EBB5}" hiddenColumns="1">
      <pane ySplit="7" topLeftCell="A8" activePane="bottomLeft" state="frozen"/>
      <selection pane="bottomLeft" activeCell="I14" sqref="I14"/>
      <pageMargins left="0.23622047244094491" right="0.23622047244094491" top="0.35433070866141736" bottom="0.35433070866141736" header="0.31496062992125984" footer="0.31496062992125984"/>
      <printOptions gridLines="1"/>
      <pageSetup paperSize="5" orientation="landscape" r:id="rId1"/>
      <headerFooter alignWithMargins="0"/>
    </customSheetView>
    <customSheetView guid="{011B8BEB-CDF6-45FF-BCAB-95D6890B6FCF}" hiddenColumns="1">
      <pane ySplit="7" topLeftCell="A8" activePane="bottomLeft" state="frozen"/>
      <selection pane="bottomLeft" activeCell="D8" sqref="D8"/>
      <pageMargins left="0.23622047244094491" right="0.23622047244094491" top="0.35433070866141736" bottom="0.35433070866141736" header="0.31496062992125984" footer="0.31496062992125984"/>
      <printOptions gridLines="1"/>
      <pageSetup paperSize="5" orientation="landscape" r:id="rId2"/>
      <headerFooter alignWithMargins="0"/>
    </customSheetView>
    <customSheetView guid="{7F761267-008C-4D30-B412-8138F8499386}" hiddenColumns="1">
      <pane ySplit="7" topLeftCell="A8" activePane="bottomLeft" state="frozen"/>
      <selection pane="bottomLeft" activeCell="F8" sqref="F8"/>
      <pageMargins left="0.23622047244094491" right="0.23622047244094491" top="0.35433070866141736" bottom="0.35433070866141736" header="0.31496062992125984" footer="0.31496062992125984"/>
      <printOptions gridLines="1"/>
      <pageSetup paperSize="5" orientation="landscape" r:id="rId3"/>
      <headerFooter alignWithMargins="0"/>
    </customSheetView>
  </customSheetViews>
  <mergeCells count="2">
    <mergeCell ref="P4:Q4"/>
    <mergeCell ref="F4:O4"/>
  </mergeCells>
  <phoneticPr fontId="0" type="noConversion"/>
  <printOptions gridLines="1"/>
  <pageMargins left="0.23622047244094491" right="0.23622047244094491" top="0.35433070866141736" bottom="0.35433070866141736" header="0.31496062992125984" footer="0.31496062992125984"/>
  <pageSetup paperSize="5" orientation="landscape" horizontalDpi="4294967295" verticalDpi="4294967295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B4" sqref="B4"/>
    </sheetView>
  </sheetViews>
  <sheetFormatPr defaultRowHeight="12.75" x14ac:dyDescent="0.2"/>
  <cols>
    <col min="1" max="1" width="5.7109375" customWidth="1"/>
    <col min="2" max="2" width="20.140625" customWidth="1"/>
    <col min="3" max="3" width="10.28515625" customWidth="1"/>
    <col min="4" max="4" width="2.42578125" customWidth="1"/>
    <col min="5" max="5" width="10.28515625" style="70" customWidth="1"/>
    <col min="6" max="6" width="2.42578125" style="70" customWidth="1"/>
    <col min="7" max="18" width="7.28515625" customWidth="1"/>
  </cols>
  <sheetData>
    <row r="1" spans="1:19" x14ac:dyDescent="0.2">
      <c r="A1" s="41" t="str">
        <f>'P&amp;L'!A1</f>
        <v>Company</v>
      </c>
    </row>
    <row r="2" spans="1:19" x14ac:dyDescent="0.2">
      <c r="A2" s="41" t="s">
        <v>20</v>
      </c>
    </row>
    <row r="3" spans="1:19" x14ac:dyDescent="0.2">
      <c r="A3" t="s">
        <v>21</v>
      </c>
      <c r="B3" s="42">
        <v>42735</v>
      </c>
    </row>
    <row r="4" spans="1:19" ht="13.5" thickBot="1" x14ac:dyDescent="0.25"/>
    <row r="5" spans="1:19" ht="13.5" x14ac:dyDescent="0.25">
      <c r="A5" s="43"/>
      <c r="B5" s="44" t="s">
        <v>22</v>
      </c>
      <c r="C5" s="45">
        <v>0</v>
      </c>
      <c r="G5" s="113" t="s">
        <v>23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ht="13.5" x14ac:dyDescent="0.25">
      <c r="A6" s="43"/>
      <c r="B6" s="48" t="s">
        <v>24</v>
      </c>
      <c r="C6" s="49">
        <v>0</v>
      </c>
      <c r="G6" s="46" t="s">
        <v>25</v>
      </c>
      <c r="H6" s="46" t="s">
        <v>26</v>
      </c>
      <c r="I6" s="46" t="s">
        <v>27</v>
      </c>
      <c r="J6" s="46" t="s">
        <v>28</v>
      </c>
      <c r="K6" s="46" t="s">
        <v>29</v>
      </c>
      <c r="L6" s="46" t="s">
        <v>30</v>
      </c>
      <c r="M6" s="46" t="s">
        <v>31</v>
      </c>
      <c r="N6" s="46" t="s">
        <v>32</v>
      </c>
      <c r="O6" s="46" t="s">
        <v>33</v>
      </c>
      <c r="P6" s="46" t="s">
        <v>34</v>
      </c>
      <c r="Q6" s="46" t="s">
        <v>35</v>
      </c>
      <c r="R6" s="46" t="s">
        <v>36</v>
      </c>
      <c r="S6" s="66" t="s">
        <v>9</v>
      </c>
    </row>
    <row r="7" spans="1:19" ht="14.25" thickBot="1" x14ac:dyDescent="0.3">
      <c r="A7" s="43"/>
      <c r="B7" s="50" t="s">
        <v>44</v>
      </c>
      <c r="C7" s="68" t="e">
        <f>C5/C6</f>
        <v>#DIV/0!</v>
      </c>
      <c r="E7" s="70" t="s">
        <v>66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70"/>
    </row>
    <row r="8" spans="1:19" x14ac:dyDescent="0.2">
      <c r="A8" s="43"/>
      <c r="B8" s="47"/>
      <c r="C8" s="51"/>
      <c r="E8" s="51"/>
      <c r="F8" s="51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70"/>
    </row>
    <row r="9" spans="1:19" x14ac:dyDescent="0.2">
      <c r="A9" s="43"/>
      <c r="B9" s="52" t="s">
        <v>98</v>
      </c>
      <c r="C9" s="53">
        <f t="shared" ref="C9:C15" si="0">SUM(G9:R9)</f>
        <v>0</v>
      </c>
      <c r="E9" s="74">
        <f t="shared" ref="E9:E15" si="1">C9-S9</f>
        <v>0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90">
        <f t="shared" ref="S9:S15" si="2">SUM(G9:R9)*0.13/1.13</f>
        <v>0</v>
      </c>
    </row>
    <row r="10" spans="1:19" x14ac:dyDescent="0.2">
      <c r="A10" s="43"/>
      <c r="B10" s="52" t="s">
        <v>99</v>
      </c>
      <c r="C10" s="53">
        <f t="shared" si="0"/>
        <v>0</v>
      </c>
      <c r="E10" s="74">
        <f t="shared" si="1"/>
        <v>0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90">
        <f t="shared" si="2"/>
        <v>0</v>
      </c>
    </row>
    <row r="11" spans="1:19" x14ac:dyDescent="0.2">
      <c r="A11" s="55"/>
      <c r="B11" s="52" t="s">
        <v>4</v>
      </c>
      <c r="C11" s="53">
        <f t="shared" si="0"/>
        <v>0</v>
      </c>
      <c r="E11" s="74">
        <f t="shared" si="1"/>
        <v>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115"/>
    </row>
    <row r="12" spans="1:19" x14ac:dyDescent="0.2">
      <c r="A12" s="55"/>
      <c r="B12" s="52" t="s">
        <v>37</v>
      </c>
      <c r="C12" s="53">
        <f t="shared" si="0"/>
        <v>0</v>
      </c>
      <c r="E12" s="74">
        <f t="shared" si="1"/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90">
        <f t="shared" si="2"/>
        <v>0</v>
      </c>
    </row>
    <row r="13" spans="1:19" x14ac:dyDescent="0.2">
      <c r="A13" s="55"/>
      <c r="B13" s="52" t="s">
        <v>56</v>
      </c>
      <c r="C13" s="53">
        <f t="shared" si="0"/>
        <v>0</v>
      </c>
      <c r="E13" s="74">
        <f t="shared" si="1"/>
        <v>0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90">
        <f t="shared" si="2"/>
        <v>0</v>
      </c>
    </row>
    <row r="14" spans="1:19" x14ac:dyDescent="0.2">
      <c r="A14" s="55"/>
      <c r="B14" s="52" t="s">
        <v>57</v>
      </c>
      <c r="C14" s="53">
        <f t="shared" ref="C14" si="3">SUM(G14:R14)</f>
        <v>0</v>
      </c>
      <c r="E14" s="74">
        <f t="shared" ref="E14" si="4">C14-S14</f>
        <v>0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115"/>
    </row>
    <row r="15" spans="1:19" x14ac:dyDescent="0.2">
      <c r="A15" s="55"/>
      <c r="B15" s="52" t="s">
        <v>97</v>
      </c>
      <c r="C15" s="53">
        <f t="shared" si="0"/>
        <v>0</v>
      </c>
      <c r="E15" s="74">
        <f t="shared" si="1"/>
        <v>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90">
        <f t="shared" si="2"/>
        <v>0</v>
      </c>
    </row>
    <row r="16" spans="1:19" ht="13.5" thickBot="1" x14ac:dyDescent="0.25">
      <c r="A16" s="55"/>
      <c r="B16" s="52"/>
      <c r="C16" s="57">
        <f>SUM(C9:C15)</f>
        <v>0</v>
      </c>
      <c r="E16" s="76">
        <f>SUM(E9:E15)</f>
        <v>0</v>
      </c>
      <c r="S16" s="91">
        <f>SUM(S9:S15)</f>
        <v>0</v>
      </c>
    </row>
    <row r="17" spans="2:19" ht="13.5" thickTop="1" x14ac:dyDescent="0.2">
      <c r="E17" s="77">
        <f>S16</f>
        <v>0</v>
      </c>
      <c r="F17" s="77"/>
      <c r="S17" s="92"/>
    </row>
    <row r="18" spans="2:19" ht="13.5" thickBot="1" x14ac:dyDescent="0.25">
      <c r="E18" s="78">
        <f>SUM(E16:E17)</f>
        <v>0</v>
      </c>
      <c r="F18" s="77"/>
      <c r="S18" s="93"/>
    </row>
    <row r="19" spans="2:19" ht="14.25" thickTop="1" thickBot="1" x14ac:dyDescent="0.25">
      <c r="F19" s="77"/>
      <c r="S19" s="94"/>
    </row>
    <row r="20" spans="2:19" ht="13.5" thickBot="1" x14ac:dyDescent="0.25">
      <c r="B20" s="58" t="s">
        <v>39</v>
      </c>
      <c r="C20" s="67" t="e">
        <f>C16*C7</f>
        <v>#DIV/0!</v>
      </c>
      <c r="E20" s="79" t="e">
        <f>E16*C7</f>
        <v>#DIV/0!</v>
      </c>
      <c r="R20" s="82" t="s">
        <v>64</v>
      </c>
      <c r="S20" s="67" t="e">
        <f>S16*C7</f>
        <v>#DIV/0!</v>
      </c>
    </row>
    <row r="21" spans="2:19" x14ac:dyDescent="0.2">
      <c r="E21" s="85"/>
      <c r="F21" s="80"/>
      <c r="S21" s="85"/>
    </row>
    <row r="22" spans="2:19" x14ac:dyDescent="0.2">
      <c r="B22" s="41" t="s">
        <v>58</v>
      </c>
      <c r="F22" s="80"/>
      <c r="S22" s="85"/>
    </row>
    <row r="23" spans="2:19" x14ac:dyDescent="0.2">
      <c r="F23" s="80"/>
    </row>
    <row r="24" spans="2:19" x14ac:dyDescent="0.2">
      <c r="B24" s="59" t="s">
        <v>38</v>
      </c>
      <c r="C24" s="60">
        <f>C15</f>
        <v>0</v>
      </c>
      <c r="F24" s="85"/>
    </row>
    <row r="25" spans="2:19" x14ac:dyDescent="0.2">
      <c r="B25" s="59" t="s">
        <v>40</v>
      </c>
      <c r="C25" s="61" t="e">
        <f>-C24*C7</f>
        <v>#DIV/0!</v>
      </c>
    </row>
    <row r="26" spans="2:19" ht="13.5" thickBot="1" x14ac:dyDescent="0.25">
      <c r="B26" s="62" t="s">
        <v>41</v>
      </c>
      <c r="C26" s="63" t="e">
        <f>SUM(C24:C25)</f>
        <v>#DIV/0!</v>
      </c>
    </row>
    <row r="27" spans="2:19" ht="13.5" thickTop="1" x14ac:dyDescent="0.2"/>
  </sheetData>
  <customSheetViews>
    <customSheetView guid="{26A0CB07-AB8C-4DC8-92AE-36654DB5EBB5}">
      <selection activeCell="G5" sqref="G5"/>
      <pageMargins left="0.62992125984251968" right="0.62992125984251968" top="0.74803149606299213" bottom="0.74803149606299213" header="0.31496062992125984" footer="0.31496062992125984"/>
      <pageSetup paperSize="5" orientation="landscape" horizontalDpi="4294967295" verticalDpi="4294967295" r:id="rId1"/>
      <headerFooter alignWithMargins="0"/>
    </customSheetView>
    <customSheetView guid="{011B8BEB-CDF6-45FF-BCAB-95D6890B6FCF}">
      <selection activeCell="G5" sqref="G5"/>
      <pageMargins left="0.62992125984251968" right="0.62992125984251968" top="0.74803149606299213" bottom="0.74803149606299213" header="0.31496062992125984" footer="0.31496062992125984"/>
      <pageSetup paperSize="5" orientation="landscape" horizontalDpi="4294967295" verticalDpi="4294967295" r:id="rId2"/>
      <headerFooter alignWithMargins="0"/>
    </customSheetView>
    <customSheetView guid="{7F761267-008C-4D30-B412-8138F8499386}">
      <selection activeCell="I11" sqref="I11"/>
      <pageMargins left="0.62992125984251968" right="0.62992125984251968" top="0.74803149606299213" bottom="0.74803149606299213" header="0.31496062992125984" footer="0.31496062992125984"/>
      <pageSetup paperSize="5" orientation="landscape" horizontalDpi="4294967295" verticalDpi="4294967295" r:id="rId3"/>
      <headerFooter alignWithMargins="0"/>
    </customSheetView>
  </customSheetViews>
  <pageMargins left="0.62992125984251968" right="0.62992125984251968" top="0.74803149606299213" bottom="0.74803149606299213" header="0.31496062992125984" footer="0.31496062992125984"/>
  <pageSetup paperSize="5" orientation="landscape" horizontalDpi="4294967295" verticalDpi="4294967295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workbookViewId="0"/>
  </sheetViews>
  <sheetFormatPr defaultRowHeight="12.75" x14ac:dyDescent="0.2"/>
  <cols>
    <col min="1" max="1" width="5.7109375" style="70" customWidth="1"/>
    <col min="2" max="2" width="20.140625" style="70" customWidth="1"/>
    <col min="3" max="3" width="10.28515625" style="70" customWidth="1"/>
    <col min="4" max="4" width="2.42578125" style="70" customWidth="1"/>
    <col min="5" max="5" width="10.28515625" style="70" customWidth="1"/>
    <col min="6" max="6" width="2.42578125" style="70" customWidth="1"/>
    <col min="7" max="18" width="7.28515625" style="70" customWidth="1"/>
    <col min="19" max="16384" width="9.140625" style="70"/>
  </cols>
  <sheetData>
    <row r="1" spans="1:19" x14ac:dyDescent="0.2">
      <c r="A1" s="69" t="str">
        <f>HomeExp!A1</f>
        <v>Company</v>
      </c>
    </row>
    <row r="2" spans="1:19" x14ac:dyDescent="0.2">
      <c r="A2" s="69" t="s">
        <v>55</v>
      </c>
    </row>
    <row r="3" spans="1:19" x14ac:dyDescent="0.2">
      <c r="A3" s="70" t="s">
        <v>21</v>
      </c>
      <c r="B3" s="71">
        <f>HomeExp!B3</f>
        <v>42735</v>
      </c>
    </row>
    <row r="4" spans="1:19" ht="13.5" thickBot="1" x14ac:dyDescent="0.25"/>
    <row r="5" spans="1:19" ht="13.5" x14ac:dyDescent="0.25">
      <c r="A5" s="43"/>
      <c r="B5" s="44" t="s">
        <v>42</v>
      </c>
      <c r="C5" s="72">
        <v>0</v>
      </c>
      <c r="G5" s="113" t="s">
        <v>23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ht="13.5" x14ac:dyDescent="0.25">
      <c r="A6" s="43"/>
      <c r="B6" s="48" t="s">
        <v>43</v>
      </c>
      <c r="C6" s="49">
        <v>0</v>
      </c>
      <c r="G6" s="66" t="s">
        <v>25</v>
      </c>
      <c r="H6" s="66" t="s">
        <v>26</v>
      </c>
      <c r="I6" s="66" t="s">
        <v>27</v>
      </c>
      <c r="J6" s="66" t="s">
        <v>28</v>
      </c>
      <c r="K6" s="66" t="s">
        <v>29</v>
      </c>
      <c r="L6" s="66" t="s">
        <v>30</v>
      </c>
      <c r="M6" s="66" t="s">
        <v>31</v>
      </c>
      <c r="N6" s="66" t="s">
        <v>32</v>
      </c>
      <c r="O6" s="66" t="s">
        <v>33</v>
      </c>
      <c r="P6" s="66" t="s">
        <v>34</v>
      </c>
      <c r="Q6" s="66" t="s">
        <v>35</v>
      </c>
      <c r="R6" s="66" t="s">
        <v>36</v>
      </c>
      <c r="S6" s="66" t="s">
        <v>9</v>
      </c>
    </row>
    <row r="7" spans="1:19" ht="14.25" thickBot="1" x14ac:dyDescent="0.3">
      <c r="A7" s="43"/>
      <c r="B7" s="50" t="s">
        <v>44</v>
      </c>
      <c r="C7" s="73" t="e">
        <f>C5/C6</f>
        <v>#DIV/0!</v>
      </c>
      <c r="E7" s="70" t="s">
        <v>66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9" x14ac:dyDescent="0.2">
      <c r="A8" s="43"/>
      <c r="B8" s="47"/>
      <c r="C8" s="51"/>
      <c r="E8" s="51"/>
      <c r="F8" s="51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9" x14ac:dyDescent="0.2">
      <c r="A9" s="43"/>
      <c r="B9" s="52" t="s">
        <v>45</v>
      </c>
      <c r="C9" s="74">
        <f t="shared" ref="C9:C16" si="0">SUM(G9:R9)</f>
        <v>0</v>
      </c>
      <c r="E9" s="74">
        <f>C9-S9</f>
        <v>0</v>
      </c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75">
        <f t="shared" ref="S9:S16" si="1">SUM(G9:R9)*0.13/1.13</f>
        <v>0</v>
      </c>
    </row>
    <row r="10" spans="1:19" x14ac:dyDescent="0.2">
      <c r="A10" s="55"/>
      <c r="B10" s="52" t="s">
        <v>3</v>
      </c>
      <c r="C10" s="74">
        <f t="shared" si="0"/>
        <v>0</v>
      </c>
      <c r="E10" s="74">
        <f t="shared" ref="E10:E16" si="2">C10-S10</f>
        <v>0</v>
      </c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111"/>
      <c r="R10" s="54"/>
      <c r="S10" s="75">
        <f t="shared" si="1"/>
        <v>0</v>
      </c>
    </row>
    <row r="11" spans="1:19" x14ac:dyDescent="0.2">
      <c r="A11" s="55"/>
      <c r="B11" s="52" t="s">
        <v>4</v>
      </c>
      <c r="C11" s="74">
        <f t="shared" si="0"/>
        <v>0</v>
      </c>
      <c r="E11" s="74">
        <f t="shared" si="2"/>
        <v>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75"/>
    </row>
    <row r="12" spans="1:19" x14ac:dyDescent="0.2">
      <c r="A12" s="55"/>
      <c r="B12" s="52" t="s">
        <v>46</v>
      </c>
      <c r="C12" s="74">
        <f t="shared" si="0"/>
        <v>0</v>
      </c>
      <c r="E12" s="74">
        <f t="shared" si="2"/>
        <v>0</v>
      </c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75"/>
    </row>
    <row r="13" spans="1:19" x14ac:dyDescent="0.2">
      <c r="A13" s="55"/>
      <c r="B13" s="52" t="s">
        <v>47</v>
      </c>
      <c r="C13" s="74">
        <f t="shared" si="0"/>
        <v>0</v>
      </c>
      <c r="E13" s="74">
        <f t="shared" si="2"/>
        <v>0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75">
        <f t="shared" si="1"/>
        <v>0</v>
      </c>
    </row>
    <row r="14" spans="1:19" x14ac:dyDescent="0.2">
      <c r="A14" s="55"/>
      <c r="B14" s="52" t="s">
        <v>100</v>
      </c>
      <c r="C14" s="74">
        <f t="shared" ref="C14" si="3">SUM(G14:R14)</f>
        <v>0</v>
      </c>
      <c r="E14" s="74">
        <f t="shared" ref="E14" si="4">C14-S14</f>
        <v>0</v>
      </c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75"/>
    </row>
    <row r="15" spans="1:19" x14ac:dyDescent="0.2">
      <c r="A15" s="55"/>
      <c r="B15" s="52" t="s">
        <v>69</v>
      </c>
      <c r="C15" s="74">
        <f t="shared" si="0"/>
        <v>0</v>
      </c>
      <c r="E15" s="74">
        <f t="shared" si="2"/>
        <v>0</v>
      </c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75">
        <f t="shared" si="1"/>
        <v>0</v>
      </c>
    </row>
    <row r="16" spans="1:19" x14ac:dyDescent="0.2">
      <c r="A16" s="55"/>
      <c r="B16" s="52" t="s">
        <v>70</v>
      </c>
      <c r="C16" s="74">
        <f t="shared" si="0"/>
        <v>0</v>
      </c>
      <c r="E16" s="74">
        <f t="shared" si="2"/>
        <v>0</v>
      </c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75">
        <f t="shared" si="1"/>
        <v>0</v>
      </c>
    </row>
    <row r="17" spans="1:19" ht="13.5" thickBot="1" x14ac:dyDescent="0.25">
      <c r="A17" s="55"/>
      <c r="B17" s="52" t="s">
        <v>67</v>
      </c>
      <c r="C17" s="76">
        <f>SUM(C9:C16)</f>
        <v>0</v>
      </c>
      <c r="E17" s="76">
        <f>SUM(E9:E16)</f>
        <v>0</v>
      </c>
      <c r="F17" s="77"/>
      <c r="S17" s="78">
        <f>SUM(S9:S16)</f>
        <v>0</v>
      </c>
    </row>
    <row r="18" spans="1:19" ht="13.5" thickTop="1" x14ac:dyDescent="0.2">
      <c r="A18" s="55"/>
      <c r="B18" s="52" t="s">
        <v>68</v>
      </c>
      <c r="C18" s="77"/>
      <c r="E18" s="77">
        <f>S17</f>
        <v>0</v>
      </c>
      <c r="F18" s="77"/>
      <c r="S18" s="77"/>
    </row>
    <row r="19" spans="1:19" ht="13.5" thickBot="1" x14ac:dyDescent="0.25">
      <c r="A19" s="55"/>
      <c r="B19" s="52"/>
      <c r="C19" s="78">
        <f>SUM(C17:C18)</f>
        <v>0</v>
      </c>
      <c r="E19" s="78">
        <f>SUM(E17:E18)</f>
        <v>0</v>
      </c>
      <c r="F19" s="77"/>
      <c r="S19" s="77"/>
    </row>
    <row r="20" spans="1:19" ht="14.25" thickTop="1" thickBot="1" x14ac:dyDescent="0.25"/>
    <row r="21" spans="1:19" ht="13.5" thickBot="1" x14ac:dyDescent="0.25">
      <c r="B21" s="58" t="s">
        <v>39</v>
      </c>
      <c r="C21" s="79" t="e">
        <f>C19*C7</f>
        <v>#DIV/0!</v>
      </c>
      <c r="E21" s="79" t="e">
        <f>E17*C7</f>
        <v>#DIV/0!</v>
      </c>
      <c r="F21" s="80"/>
      <c r="G21" s="81"/>
      <c r="Q21" s="81"/>
      <c r="R21" s="82" t="s">
        <v>64</v>
      </c>
      <c r="S21" s="83" t="e">
        <f>S17*C7</f>
        <v>#DIV/0!</v>
      </c>
    </row>
    <row r="22" spans="1:19" ht="6" customHeight="1" x14ac:dyDescent="0.2">
      <c r="B22" s="58"/>
      <c r="C22" s="84"/>
      <c r="E22" s="85"/>
      <c r="F22" s="80"/>
      <c r="G22" s="81"/>
      <c r="Q22" s="81"/>
      <c r="R22" s="82"/>
      <c r="S22" s="85"/>
    </row>
    <row r="23" spans="1:19" x14ac:dyDescent="0.2">
      <c r="C23" s="85"/>
      <c r="F23" s="80"/>
      <c r="G23" s="81"/>
      <c r="Q23" s="81"/>
      <c r="R23" s="82"/>
      <c r="S23" s="85"/>
    </row>
    <row r="24" spans="1:19" x14ac:dyDescent="0.2">
      <c r="B24" s="58"/>
      <c r="C24" s="85"/>
      <c r="F24" s="85"/>
      <c r="Q24" s="81"/>
      <c r="R24" s="82"/>
      <c r="S24" s="85"/>
    </row>
    <row r="26" spans="1:19" x14ac:dyDescent="0.2">
      <c r="B26" s="69" t="s">
        <v>48</v>
      </c>
    </row>
    <row r="28" spans="1:19" x14ac:dyDescent="0.2">
      <c r="B28" s="70" t="s">
        <v>49</v>
      </c>
      <c r="C28" s="86"/>
      <c r="D28" s="87"/>
      <c r="E28" s="87"/>
      <c r="F28" s="87"/>
      <c r="G28" s="87"/>
    </row>
    <row r="29" spans="1:19" x14ac:dyDescent="0.2">
      <c r="B29" s="70" t="s">
        <v>50</v>
      </c>
      <c r="C29" s="88"/>
      <c r="E29" s="119"/>
      <c r="F29" s="119"/>
      <c r="H29" s="89" t="s">
        <v>63</v>
      </c>
    </row>
    <row r="30" spans="1:19" x14ac:dyDescent="0.2">
      <c r="B30" s="70" t="s">
        <v>51</v>
      </c>
      <c r="C30" s="87"/>
    </row>
  </sheetData>
  <customSheetViews>
    <customSheetView guid="{26A0CB07-AB8C-4DC8-92AE-36654DB5EBB5}">
      <selection activeCell="G5" sqref="G5"/>
      <pageMargins left="0.25" right="0.25" top="0.75" bottom="0.75" header="0.3" footer="0.3"/>
      <pageSetup paperSize="5" orientation="landscape" r:id="rId1"/>
      <headerFooter alignWithMargins="0"/>
    </customSheetView>
    <customSheetView guid="{011B8BEB-CDF6-45FF-BCAB-95D6890B6FCF}">
      <selection activeCell="G5" sqref="G5"/>
      <pageMargins left="0.25" right="0.25" top="0.75" bottom="0.75" header="0.3" footer="0.3"/>
      <pageSetup paperSize="5" orientation="landscape" r:id="rId2"/>
      <headerFooter alignWithMargins="0"/>
    </customSheetView>
    <customSheetView guid="{7F761267-008C-4D30-B412-8138F8499386}">
      <selection activeCell="G12" sqref="G12"/>
      <pageMargins left="0.25" right="0.25" top="0.75" bottom="0.75" header="0.3" footer="0.3"/>
      <pageSetup paperSize="5" orientation="landscape" r:id="rId3"/>
      <headerFooter alignWithMargins="0"/>
    </customSheetView>
  </customSheetViews>
  <mergeCells count="1">
    <mergeCell ref="E29:F29"/>
  </mergeCells>
  <pageMargins left="0.25" right="0.25" top="0.75" bottom="0.75" header="0.3" footer="0.3"/>
  <pageSetup paperSize="5" orientation="landscape" horizontalDpi="4294967295" verticalDpi="4294967295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2" sqref="A2"/>
    </sheetView>
  </sheetViews>
  <sheetFormatPr defaultRowHeight="12.75" x14ac:dyDescent="0.2"/>
  <cols>
    <col min="1" max="1" width="10" bestFit="1" customWidth="1"/>
    <col min="4" max="4" width="10.28515625" customWidth="1"/>
    <col min="5" max="5" width="8.42578125" customWidth="1"/>
  </cols>
  <sheetData>
    <row r="1" spans="1:13" x14ac:dyDescent="0.2">
      <c r="A1" t="str">
        <f>'P&amp;L'!A1</f>
        <v>Company</v>
      </c>
    </row>
    <row r="2" spans="1:13" x14ac:dyDescent="0.2">
      <c r="A2" s="112" t="s">
        <v>93</v>
      </c>
    </row>
    <row r="4" spans="1:13" x14ac:dyDescent="0.2">
      <c r="B4" s="99" t="s">
        <v>25</v>
      </c>
      <c r="C4" s="99" t="s">
        <v>26</v>
      </c>
      <c r="D4" s="99" t="s">
        <v>79</v>
      </c>
      <c r="E4" t="s">
        <v>71</v>
      </c>
      <c r="F4" s="99" t="s">
        <v>29</v>
      </c>
      <c r="G4" s="99" t="s">
        <v>74</v>
      </c>
      <c r="H4" s="99" t="s">
        <v>76</v>
      </c>
      <c r="I4" s="99" t="s">
        <v>77</v>
      </c>
      <c r="J4" s="99" t="s">
        <v>78</v>
      </c>
      <c r="K4" s="99" t="s">
        <v>34</v>
      </c>
      <c r="L4" s="99" t="s">
        <v>35</v>
      </c>
      <c r="M4" s="99" t="s">
        <v>36</v>
      </c>
    </row>
    <row r="5" spans="1:13" x14ac:dyDescent="0.2">
      <c r="B5" s="96"/>
      <c r="E5" s="96"/>
      <c r="F5" s="96"/>
      <c r="G5" s="96"/>
      <c r="H5" s="96"/>
      <c r="I5" s="96"/>
      <c r="K5" s="96"/>
      <c r="L5" s="96"/>
    </row>
    <row r="6" spans="1:13" x14ac:dyDescent="0.2">
      <c r="D6" s="96"/>
      <c r="E6" s="96"/>
      <c r="F6" s="96"/>
      <c r="G6" s="96"/>
      <c r="H6" s="96"/>
      <c r="I6" s="96"/>
      <c r="L6" s="96"/>
    </row>
    <row r="7" spans="1:13" x14ac:dyDescent="0.2">
      <c r="E7" s="96"/>
      <c r="F7" s="96"/>
      <c r="G7" s="96"/>
      <c r="H7" s="96"/>
    </row>
    <row r="8" spans="1:13" x14ac:dyDescent="0.2">
      <c r="E8" s="96"/>
      <c r="F8" s="96"/>
      <c r="G8" s="96"/>
      <c r="H8" s="96"/>
    </row>
    <row r="9" spans="1:13" x14ac:dyDescent="0.2">
      <c r="E9" s="96"/>
      <c r="F9" s="96"/>
      <c r="G9" s="96"/>
      <c r="H9" s="96"/>
    </row>
    <row r="10" spans="1:13" x14ac:dyDescent="0.2">
      <c r="E10" s="96"/>
      <c r="F10" s="96"/>
      <c r="G10" s="96"/>
      <c r="H10" s="96"/>
    </row>
    <row r="11" spans="1:13" x14ac:dyDescent="0.2">
      <c r="E11" s="96"/>
      <c r="F11" s="96"/>
      <c r="G11" s="96"/>
      <c r="H11" s="96"/>
    </row>
    <row r="12" spans="1:13" x14ac:dyDescent="0.2">
      <c r="E12" s="100"/>
      <c r="F12" s="96"/>
      <c r="G12" s="96"/>
      <c r="H12" s="96"/>
    </row>
    <row r="13" spans="1:13" x14ac:dyDescent="0.2">
      <c r="E13" s="100"/>
      <c r="F13" s="96"/>
      <c r="G13" s="96"/>
      <c r="H13" s="96"/>
    </row>
    <row r="14" spans="1:13" ht="13.5" thickBot="1" x14ac:dyDescent="0.25">
      <c r="A14" t="s">
        <v>73</v>
      </c>
      <c r="B14" s="97">
        <f t="shared" ref="B14:M14" si="0">SUM(B5:B13)</f>
        <v>0</v>
      </c>
      <c r="C14" s="97">
        <f t="shared" si="0"/>
        <v>0</v>
      </c>
      <c r="D14" s="97">
        <f t="shared" si="0"/>
        <v>0</v>
      </c>
      <c r="E14" s="97">
        <f t="shared" si="0"/>
        <v>0</v>
      </c>
      <c r="F14" s="97">
        <f t="shared" si="0"/>
        <v>0</v>
      </c>
      <c r="G14" s="97">
        <f t="shared" si="0"/>
        <v>0</v>
      </c>
      <c r="H14" s="97">
        <f t="shared" si="0"/>
        <v>0</v>
      </c>
      <c r="I14" s="97">
        <f t="shared" si="0"/>
        <v>0</v>
      </c>
      <c r="J14" s="97">
        <f t="shared" si="0"/>
        <v>0</v>
      </c>
      <c r="K14" s="97">
        <f t="shared" si="0"/>
        <v>0</v>
      </c>
      <c r="L14" s="97">
        <f t="shared" si="0"/>
        <v>0</v>
      </c>
      <c r="M14" s="97">
        <f t="shared" si="0"/>
        <v>0</v>
      </c>
    </row>
    <row r="15" spans="1:13" ht="14.25" thickTop="1" thickBot="1" x14ac:dyDescent="0.25">
      <c r="A15" t="s">
        <v>72</v>
      </c>
      <c r="B15" s="98">
        <f t="shared" ref="B15:M15" si="1">B14/1.13</f>
        <v>0</v>
      </c>
      <c r="C15" s="98">
        <f t="shared" si="1"/>
        <v>0</v>
      </c>
      <c r="D15" s="98">
        <f t="shared" si="1"/>
        <v>0</v>
      </c>
      <c r="E15" s="98">
        <f t="shared" si="1"/>
        <v>0</v>
      </c>
      <c r="F15" s="98">
        <f t="shared" si="1"/>
        <v>0</v>
      </c>
      <c r="G15" s="98">
        <f t="shared" si="1"/>
        <v>0</v>
      </c>
      <c r="H15" s="98">
        <f t="shared" si="1"/>
        <v>0</v>
      </c>
      <c r="I15" s="98">
        <f t="shared" si="1"/>
        <v>0</v>
      </c>
      <c r="J15" s="98">
        <f t="shared" si="1"/>
        <v>0</v>
      </c>
      <c r="K15" s="98">
        <f t="shared" si="1"/>
        <v>0</v>
      </c>
      <c r="L15" s="98">
        <f t="shared" si="1"/>
        <v>0</v>
      </c>
      <c r="M15" s="98">
        <f t="shared" si="1"/>
        <v>0</v>
      </c>
    </row>
    <row r="16" spans="1:13" ht="13.5" thickTop="1" x14ac:dyDescent="0.2">
      <c r="B16" s="102">
        <f t="shared" ref="B16:M16" si="2">B14-B15</f>
        <v>0</v>
      </c>
      <c r="C16" s="102">
        <f t="shared" si="2"/>
        <v>0</v>
      </c>
      <c r="D16" s="102">
        <f t="shared" si="2"/>
        <v>0</v>
      </c>
      <c r="E16" s="102">
        <f t="shared" si="2"/>
        <v>0</v>
      </c>
      <c r="F16" s="102">
        <f t="shared" si="2"/>
        <v>0</v>
      </c>
      <c r="G16" s="102">
        <f t="shared" si="2"/>
        <v>0</v>
      </c>
      <c r="H16" s="102">
        <f t="shared" si="2"/>
        <v>0</v>
      </c>
      <c r="I16" s="102">
        <f t="shared" si="2"/>
        <v>0</v>
      </c>
      <c r="J16" s="102">
        <f t="shared" si="2"/>
        <v>0</v>
      </c>
      <c r="K16" s="102">
        <f t="shared" si="2"/>
        <v>0</v>
      </c>
      <c r="L16" s="102">
        <f t="shared" si="2"/>
        <v>0</v>
      </c>
      <c r="M16" s="102">
        <f t="shared" si="2"/>
        <v>0</v>
      </c>
    </row>
    <row r="17" spans="5:8" x14ac:dyDescent="0.2">
      <c r="E17" s="96"/>
    </row>
    <row r="18" spans="5:8" x14ac:dyDescent="0.2">
      <c r="E18" s="96"/>
    </row>
    <row r="19" spans="5:8" x14ac:dyDescent="0.2">
      <c r="E19" s="96"/>
    </row>
    <row r="20" spans="5:8" x14ac:dyDescent="0.2">
      <c r="E20" s="101"/>
      <c r="F20" s="102"/>
      <c r="G20" s="102"/>
      <c r="H20" s="96"/>
    </row>
  </sheetData>
  <customSheetViews>
    <customSheetView guid="{26A0CB07-AB8C-4DC8-92AE-36654DB5EBB5}">
      <selection activeCell="A3" sqref="A3"/>
      <pageMargins left="0.7" right="0.7" top="0.75" bottom="0.75" header="0.3" footer="0.3"/>
      <pageSetup orientation="landscape" r:id="rId1"/>
    </customSheetView>
    <customSheetView guid="{011B8BEB-CDF6-45FF-BCAB-95D6890B6FCF}">
      <selection activeCell="A3" sqref="A3"/>
      <pageMargins left="0.7" right="0.7" top="0.75" bottom="0.75" header="0.3" footer="0.3"/>
      <pageSetup orientation="landscape" r:id="rId2"/>
    </customSheetView>
    <customSheetView guid="{7F761267-008C-4D30-B412-8138F8499386}">
      <selection activeCell="A3" sqref="A3"/>
      <pageMargins left="0.7" right="0.7" top="0.75" bottom="0.75" header="0.3" footer="0.3"/>
      <pageSetup orientation="landscape" r:id="rId3"/>
    </customSheetView>
  </customSheetViews>
  <pageMargins left="0.7" right="0.7" top="0.75" bottom="0.75" header="0.3" footer="0.3"/>
  <pageSetup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P&amp;L</vt:lpstr>
      <vt:lpstr>HomeExp</vt:lpstr>
      <vt:lpstr>AutoExp</vt:lpstr>
      <vt:lpstr>Gas Tally</vt:lpstr>
    </vt:vector>
  </TitlesOfParts>
  <Company>TCP Bookkeeping &amp; Tax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TCP Bookkeeping &amp; Tax Service</dc:creator>
  <cp:lastModifiedBy>Cody &amp; James CPAs Office Administrator</cp:lastModifiedBy>
  <cp:lastPrinted>2015-04-29T15:46:36Z</cp:lastPrinted>
  <dcterms:created xsi:type="dcterms:W3CDTF">2004-03-24T14:36:50Z</dcterms:created>
  <dcterms:modified xsi:type="dcterms:W3CDTF">2016-08-10T16:39:34Z</dcterms:modified>
</cp:coreProperties>
</file>